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Ing Comercial\5 año\Primavera\Inversiones\Tarea II\"/>
    </mc:Choice>
  </mc:AlternateContent>
  <bookViews>
    <workbookView xWindow="0" yWindow="0" windowWidth="28800" windowHeight="13785"/>
  </bookViews>
  <sheets>
    <sheet name="Monthly" sheetId="14" r:id="rId1"/>
    <sheet name="USRec" sheetId="15" r:id="rId2"/>
  </sheets>
  <definedNames>
    <definedName name="SPWS_WBID">"C1B935D8-CC4A-11D4-BA66-00C04FB2705E"</definedName>
    <definedName name="_xlnm.Print_Titles" localSheetId="0">Monthly!$A:$A,Monthly!$1:$1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16" i="14" l="1"/>
  <c r="B1015" i="14"/>
  <c r="A1015" i="14"/>
  <c r="A1014" i="14"/>
  <c r="A1013" i="14"/>
  <c r="B1013" i="14"/>
  <c r="B1014" i="14"/>
  <c r="Z4" i="14"/>
  <c r="Z5" i="14"/>
  <c r="Z6" i="14"/>
  <c r="Z7" i="14"/>
  <c r="Z8" i="14"/>
  <c r="Z9" i="14"/>
  <c r="Z10" i="14"/>
  <c r="Z11" i="14"/>
  <c r="Z12" i="14"/>
  <c r="Z13" i="14"/>
  <c r="Z14" i="14"/>
  <c r="Z15" i="14"/>
  <c r="Z16" i="14"/>
  <c r="Z17" i="14"/>
  <c r="Z18" i="14"/>
  <c r="Z19" i="14"/>
  <c r="Z20" i="14"/>
  <c r="Z21" i="14"/>
  <c r="Z22" i="14"/>
  <c r="Z23" i="14"/>
  <c r="Z24" i="14"/>
  <c r="Z25" i="14"/>
  <c r="Z26" i="14"/>
  <c r="Z27" i="14"/>
  <c r="Z28" i="14"/>
  <c r="Z29" i="14"/>
  <c r="Z30" i="14"/>
  <c r="Z31" i="14"/>
  <c r="Z32" i="14"/>
  <c r="Z33" i="14"/>
  <c r="Z34" i="14"/>
  <c r="Z35" i="14"/>
  <c r="Z36" i="14"/>
  <c r="Z37" i="14"/>
  <c r="Z38" i="14"/>
  <c r="Z39" i="14"/>
  <c r="Z40" i="14"/>
  <c r="Z41" i="14"/>
  <c r="Z42" i="14"/>
  <c r="Z43" i="14"/>
  <c r="Z44" i="14"/>
  <c r="Z45" i="14"/>
  <c r="Z46" i="14"/>
  <c r="Z47" i="14"/>
  <c r="Z48" i="14"/>
  <c r="Z49" i="14"/>
  <c r="Z50" i="14"/>
  <c r="Z51" i="14"/>
  <c r="Z52" i="14"/>
  <c r="Z53" i="14"/>
  <c r="Z54" i="14"/>
  <c r="Z55" i="14"/>
  <c r="Z56" i="14"/>
  <c r="Z57" i="14"/>
  <c r="Z58" i="14"/>
  <c r="Z59" i="14"/>
  <c r="Z60" i="14"/>
  <c r="Z61" i="14"/>
  <c r="Z62" i="14"/>
  <c r="Z63" i="14"/>
  <c r="Z64" i="14"/>
  <c r="Z65" i="14"/>
  <c r="Z66" i="14"/>
  <c r="Z67" i="14"/>
  <c r="Z68" i="14"/>
  <c r="Z69" i="14"/>
  <c r="Z70" i="14"/>
  <c r="Z71" i="14"/>
  <c r="Z72" i="14"/>
  <c r="Z73" i="14"/>
  <c r="Z74" i="14"/>
  <c r="Z75" i="14"/>
  <c r="Z76" i="14"/>
  <c r="Z77" i="14"/>
  <c r="Z78" i="14"/>
  <c r="Z79" i="14"/>
  <c r="Z80" i="14"/>
  <c r="Z81" i="14"/>
  <c r="Z82" i="14"/>
  <c r="Z83" i="14"/>
  <c r="Z84" i="14"/>
  <c r="Z85" i="14"/>
  <c r="Z86" i="14"/>
  <c r="Z87" i="14"/>
  <c r="Z88" i="14"/>
  <c r="Z89" i="14"/>
  <c r="Z90" i="14"/>
  <c r="Z91" i="14"/>
  <c r="Z92" i="14"/>
  <c r="Z93" i="14"/>
  <c r="Z94" i="14"/>
  <c r="Z95" i="14"/>
  <c r="Z96" i="14"/>
  <c r="Z97" i="14"/>
  <c r="Z98" i="14"/>
  <c r="Z99" i="14"/>
  <c r="Z100" i="14"/>
  <c r="Z101" i="14"/>
  <c r="Z102" i="14"/>
  <c r="Z103" i="14"/>
  <c r="Z104" i="14"/>
  <c r="Z105" i="14"/>
  <c r="Z106" i="14"/>
  <c r="Z107" i="14"/>
  <c r="Z108" i="14"/>
  <c r="Z109" i="14"/>
  <c r="Z110" i="14"/>
  <c r="Z111" i="14"/>
  <c r="Z112" i="14"/>
  <c r="Z113" i="14"/>
  <c r="Z114" i="14"/>
  <c r="Z115" i="14"/>
  <c r="Z116" i="14"/>
  <c r="Z117" i="14"/>
  <c r="Z118" i="14"/>
  <c r="Z119" i="14"/>
  <c r="Z120" i="14"/>
  <c r="Z121" i="14"/>
  <c r="Z122" i="14"/>
  <c r="Z123" i="14"/>
  <c r="Z124" i="14"/>
  <c r="Z125" i="14"/>
  <c r="Z126" i="14"/>
  <c r="Z127" i="14"/>
  <c r="Z128" i="14"/>
  <c r="Z129" i="14"/>
  <c r="Z130" i="14"/>
  <c r="Z131" i="14"/>
  <c r="Z132" i="14"/>
  <c r="Z133" i="14"/>
  <c r="Z134" i="14"/>
  <c r="Z135" i="14"/>
  <c r="Z136" i="14"/>
  <c r="Z137" i="14"/>
  <c r="Z138" i="14"/>
  <c r="Z139" i="14"/>
  <c r="Z140" i="14"/>
  <c r="Z141" i="14"/>
  <c r="Z142" i="14"/>
  <c r="Z143" i="14"/>
  <c r="Z144" i="14"/>
  <c r="Z145" i="14"/>
  <c r="Z146" i="14"/>
  <c r="Z147" i="14"/>
  <c r="Z148" i="14"/>
  <c r="Z149" i="14"/>
  <c r="Z150" i="14"/>
  <c r="Z151" i="14"/>
  <c r="Z152" i="14"/>
  <c r="Z153" i="14"/>
  <c r="Z154" i="14"/>
  <c r="Z155" i="14"/>
  <c r="Z156" i="14"/>
  <c r="Z157" i="14"/>
  <c r="Z158" i="14"/>
  <c r="Z159" i="14"/>
  <c r="Z160" i="14"/>
  <c r="Z161" i="14"/>
  <c r="Z162" i="14"/>
  <c r="Z163" i="14"/>
  <c r="Z164" i="14"/>
  <c r="Z165" i="14"/>
  <c r="Z166" i="14"/>
  <c r="Z167" i="14"/>
  <c r="Z168" i="14"/>
  <c r="Z169" i="14"/>
  <c r="Z170" i="14"/>
  <c r="Z171" i="14"/>
  <c r="Z172" i="14"/>
  <c r="Z173" i="14"/>
  <c r="Z174" i="14"/>
  <c r="Z175" i="14"/>
  <c r="Z176" i="14"/>
  <c r="Z177" i="14"/>
  <c r="Z178" i="14"/>
  <c r="Z179" i="14"/>
  <c r="Z180" i="14"/>
  <c r="Z181" i="14"/>
  <c r="Z182" i="14"/>
  <c r="Z183" i="14"/>
  <c r="Z184" i="14"/>
  <c r="Z185" i="14"/>
  <c r="Z186" i="14"/>
  <c r="Z187" i="14"/>
  <c r="Z188" i="14"/>
  <c r="Z189" i="14"/>
  <c r="Z190" i="14"/>
  <c r="Z191" i="14"/>
  <c r="Z192" i="14"/>
  <c r="Z193" i="14"/>
  <c r="Z194" i="14"/>
  <c r="Z195" i="14"/>
  <c r="Z196" i="14"/>
  <c r="Z197" i="14"/>
  <c r="Z198" i="14"/>
  <c r="Z199" i="14"/>
  <c r="Z200" i="14"/>
  <c r="Z201" i="14"/>
  <c r="Z202" i="14"/>
  <c r="Z203" i="14"/>
  <c r="Z204" i="14"/>
  <c r="Z205" i="14"/>
  <c r="Z206" i="14"/>
  <c r="Z207" i="14"/>
  <c r="Z208" i="14"/>
  <c r="Z209" i="14"/>
  <c r="Z210" i="14"/>
  <c r="Z211" i="14"/>
  <c r="Z212" i="14"/>
  <c r="Z213" i="14"/>
  <c r="Z214" i="14"/>
  <c r="Z215" i="14"/>
  <c r="Z216" i="14"/>
  <c r="Z217" i="14"/>
  <c r="Z218" i="14"/>
  <c r="Z219" i="14"/>
  <c r="Z220" i="14"/>
  <c r="Z221" i="14"/>
  <c r="Z222" i="14"/>
  <c r="Z223" i="14"/>
  <c r="Z224" i="14"/>
  <c r="Z225" i="14"/>
  <c r="Z226" i="14"/>
  <c r="Z227" i="14"/>
  <c r="Z228" i="14"/>
  <c r="Z229" i="14"/>
  <c r="Z230" i="14"/>
  <c r="Z231" i="14"/>
  <c r="Z232" i="14"/>
  <c r="Z233" i="14"/>
  <c r="Z234" i="14"/>
  <c r="Z235" i="14"/>
  <c r="Z236" i="14"/>
  <c r="Z237" i="14"/>
  <c r="Z238" i="14"/>
  <c r="Z239" i="14"/>
  <c r="Z240" i="14"/>
  <c r="Z241" i="14"/>
  <c r="Z242" i="14"/>
  <c r="Z243" i="14"/>
  <c r="Z244" i="14"/>
  <c r="Z245" i="14"/>
  <c r="Z246" i="14"/>
  <c r="Z247" i="14"/>
  <c r="Z248" i="14"/>
  <c r="Z249" i="14"/>
  <c r="Z250" i="14"/>
  <c r="Z251" i="14"/>
  <c r="Z252" i="14"/>
  <c r="Z253" i="14"/>
  <c r="Z254" i="14"/>
  <c r="Z255" i="14"/>
  <c r="Z256" i="14"/>
  <c r="Z257" i="14"/>
  <c r="Z258" i="14"/>
  <c r="Z259" i="14"/>
  <c r="Z260" i="14"/>
  <c r="Z261" i="14"/>
  <c r="Z262" i="14"/>
  <c r="Z263" i="14"/>
  <c r="Z264" i="14"/>
  <c r="Z265" i="14"/>
  <c r="Z266" i="14"/>
  <c r="Z267" i="14"/>
  <c r="Z268" i="14"/>
  <c r="Z269" i="14"/>
  <c r="Z270" i="14"/>
  <c r="Z271" i="14"/>
  <c r="Z272" i="14"/>
  <c r="Z273" i="14"/>
  <c r="Z274" i="14"/>
  <c r="Z275" i="14"/>
  <c r="Z276" i="14"/>
  <c r="Z277" i="14"/>
  <c r="Z278" i="14"/>
  <c r="Z279" i="14"/>
  <c r="Z280" i="14"/>
  <c r="Z281" i="14"/>
  <c r="Z282" i="14"/>
  <c r="Z283" i="14"/>
  <c r="Z284" i="14"/>
  <c r="Z285" i="14"/>
  <c r="Z286" i="14"/>
  <c r="Z287" i="14"/>
  <c r="Z288" i="14"/>
  <c r="Z289" i="14"/>
  <c r="Z290" i="14"/>
  <c r="Z291" i="14"/>
  <c r="Z292" i="14"/>
  <c r="Z293" i="14"/>
  <c r="Z294" i="14"/>
  <c r="Z295" i="14"/>
  <c r="Z296" i="14"/>
  <c r="Z297" i="14"/>
  <c r="Z298" i="14"/>
  <c r="Z299" i="14"/>
  <c r="Z300" i="14"/>
  <c r="Z301" i="14"/>
  <c r="Z302" i="14"/>
  <c r="Z303" i="14"/>
  <c r="Z304" i="14"/>
  <c r="Z305" i="14"/>
  <c r="Z306" i="14"/>
  <c r="Z307" i="14"/>
  <c r="Z308" i="14"/>
  <c r="Z309" i="14"/>
  <c r="Z310" i="14"/>
  <c r="Z311" i="14"/>
  <c r="Z312" i="14"/>
  <c r="Z313" i="14"/>
  <c r="Z314" i="14"/>
  <c r="Z315" i="14"/>
  <c r="Z316" i="14"/>
  <c r="Z317" i="14"/>
  <c r="Z318" i="14"/>
  <c r="Z319" i="14"/>
  <c r="Z320" i="14"/>
  <c r="Z321" i="14"/>
  <c r="Z322" i="14"/>
  <c r="Z323" i="14"/>
  <c r="Z324" i="14"/>
  <c r="Z325" i="14"/>
  <c r="Z326" i="14"/>
  <c r="Z327" i="14"/>
  <c r="Z328" i="14"/>
  <c r="Z329" i="14"/>
  <c r="Z330" i="14"/>
  <c r="Z331" i="14"/>
  <c r="Z332" i="14"/>
  <c r="Z333" i="14"/>
  <c r="Z334" i="14"/>
  <c r="Z335" i="14"/>
  <c r="Z336" i="14"/>
  <c r="Z337" i="14"/>
  <c r="Z338" i="14"/>
  <c r="Z339" i="14"/>
  <c r="Z340" i="14"/>
  <c r="Z341" i="14"/>
  <c r="Z342" i="14"/>
  <c r="Z343" i="14"/>
  <c r="Z344" i="14"/>
  <c r="Z345" i="14"/>
  <c r="Z346" i="14"/>
  <c r="Z347" i="14"/>
  <c r="Z348" i="14"/>
  <c r="Z349" i="14"/>
  <c r="Z350" i="14"/>
  <c r="Z351" i="14"/>
  <c r="Z352" i="14"/>
  <c r="Z353" i="14"/>
  <c r="Z354" i="14"/>
  <c r="Z355" i="14"/>
  <c r="Z356" i="14"/>
  <c r="Z357" i="14"/>
  <c r="Z358" i="14"/>
  <c r="Z359" i="14"/>
  <c r="Z360" i="14"/>
  <c r="Z361" i="14"/>
  <c r="Z362" i="14"/>
  <c r="Z363" i="14"/>
  <c r="Z364" i="14"/>
  <c r="Z365" i="14"/>
  <c r="Z366" i="14"/>
  <c r="Z367" i="14"/>
  <c r="Z368" i="14"/>
  <c r="Z369" i="14"/>
  <c r="Z370" i="14"/>
  <c r="Z371" i="14"/>
  <c r="Z372" i="14"/>
  <c r="Z373" i="14"/>
  <c r="Z374" i="14"/>
  <c r="Z375" i="14"/>
  <c r="Z376" i="14"/>
  <c r="Z377" i="14"/>
  <c r="Z378" i="14"/>
  <c r="Z379" i="14"/>
  <c r="Z380" i="14"/>
  <c r="Z381" i="14"/>
  <c r="Z382" i="14"/>
  <c r="Z383" i="14"/>
  <c r="Z384" i="14"/>
  <c r="Z385" i="14"/>
  <c r="Z386" i="14"/>
  <c r="Z387" i="14"/>
  <c r="Z388" i="14"/>
  <c r="Z389" i="14"/>
  <c r="Z390" i="14"/>
  <c r="Z391" i="14"/>
  <c r="Z392" i="14"/>
  <c r="Z393" i="14"/>
  <c r="Z394" i="14"/>
  <c r="Z395" i="14"/>
  <c r="Z396" i="14"/>
  <c r="Z397" i="14"/>
  <c r="Z398" i="14"/>
  <c r="Z399" i="14"/>
  <c r="Z400" i="14"/>
  <c r="Z401" i="14"/>
  <c r="Z402" i="14"/>
  <c r="Z403" i="14"/>
  <c r="Z404" i="14"/>
  <c r="Z405" i="14"/>
  <c r="Z406" i="14"/>
  <c r="Z407" i="14"/>
  <c r="Z408" i="14"/>
  <c r="Z409" i="14"/>
  <c r="Z410" i="14"/>
  <c r="Z411" i="14"/>
  <c r="Z412" i="14"/>
  <c r="Z413" i="14"/>
  <c r="Z414" i="14"/>
  <c r="Z415" i="14"/>
  <c r="Z416" i="14"/>
  <c r="Z417" i="14"/>
  <c r="Z418" i="14"/>
  <c r="Z419" i="14"/>
  <c r="Z420" i="14"/>
  <c r="Z421" i="14"/>
  <c r="Z422" i="14"/>
  <c r="Z423" i="14"/>
  <c r="Z424" i="14"/>
  <c r="Z425" i="14"/>
  <c r="Z426" i="14"/>
  <c r="Z427" i="14"/>
  <c r="Z428" i="14"/>
  <c r="Z429" i="14"/>
  <c r="Z430" i="14"/>
  <c r="Z431" i="14"/>
  <c r="Z432" i="14"/>
  <c r="Z433" i="14"/>
  <c r="Z434" i="14"/>
  <c r="Z435" i="14"/>
  <c r="Z436" i="14"/>
  <c r="Z437" i="14"/>
  <c r="Z438" i="14"/>
  <c r="Z439" i="14"/>
  <c r="Z440" i="14"/>
  <c r="Z441" i="14"/>
  <c r="Z442" i="14"/>
  <c r="Z443" i="14"/>
  <c r="Z444" i="14"/>
  <c r="Z445" i="14"/>
  <c r="Z446" i="14"/>
  <c r="Z447" i="14"/>
  <c r="Z448" i="14"/>
  <c r="Z449" i="14"/>
  <c r="Z450" i="14"/>
  <c r="Z451" i="14"/>
  <c r="Z452" i="14"/>
  <c r="Z453" i="14"/>
  <c r="Z454" i="14"/>
  <c r="Z455" i="14"/>
  <c r="Z456" i="14"/>
  <c r="Z457" i="14"/>
  <c r="Z458" i="14"/>
  <c r="Z459" i="14"/>
  <c r="Z460" i="14"/>
  <c r="Z461" i="14"/>
  <c r="Z462" i="14"/>
  <c r="Z463" i="14"/>
  <c r="Z464" i="14"/>
  <c r="Z465" i="14"/>
  <c r="Z466" i="14"/>
  <c r="Z467" i="14"/>
  <c r="Z468" i="14"/>
  <c r="Z469" i="14"/>
  <c r="Z470" i="14"/>
  <c r="Z471" i="14"/>
  <c r="Z472" i="14"/>
  <c r="Z473" i="14"/>
  <c r="Z474" i="14"/>
  <c r="Z475" i="14"/>
  <c r="Z476" i="14"/>
  <c r="Z477" i="14"/>
  <c r="Z478" i="14"/>
  <c r="Z479" i="14"/>
  <c r="Z480" i="14"/>
  <c r="Z481" i="14"/>
  <c r="Z482" i="14"/>
  <c r="Z483" i="14"/>
  <c r="Z484" i="14"/>
  <c r="Z485" i="14"/>
  <c r="Z486" i="14"/>
  <c r="Z487" i="14"/>
  <c r="Z488" i="14"/>
  <c r="Z489" i="14"/>
  <c r="Z490" i="14"/>
  <c r="Z491" i="14"/>
  <c r="Z492" i="14"/>
  <c r="Z493" i="14"/>
  <c r="Z494" i="14"/>
  <c r="Z495" i="14"/>
  <c r="Z496" i="14"/>
  <c r="Z497" i="14"/>
  <c r="Z498" i="14"/>
  <c r="Z499" i="14"/>
  <c r="Z500" i="14"/>
  <c r="Z501" i="14"/>
  <c r="Z502" i="14"/>
  <c r="Z503" i="14"/>
  <c r="Z504" i="14"/>
  <c r="Z505" i="14"/>
  <c r="Z506" i="14"/>
  <c r="Z507" i="14"/>
  <c r="Z508" i="14"/>
  <c r="Z509" i="14"/>
  <c r="Z510" i="14"/>
  <c r="Z511" i="14"/>
  <c r="Z512" i="14"/>
  <c r="Z513" i="14"/>
  <c r="Z514" i="14"/>
  <c r="Z515" i="14"/>
  <c r="Z516" i="14"/>
  <c r="Z517" i="14"/>
  <c r="Z518" i="14"/>
  <c r="Z519" i="14"/>
  <c r="Z520" i="14"/>
  <c r="Z521" i="14"/>
  <c r="Z522" i="14"/>
  <c r="Z523" i="14"/>
  <c r="Z524" i="14"/>
  <c r="Z525" i="14"/>
  <c r="Z526" i="14"/>
  <c r="Z527" i="14"/>
  <c r="Z528" i="14"/>
  <c r="Z529" i="14"/>
  <c r="Z530" i="14"/>
  <c r="Z531" i="14"/>
  <c r="Z532" i="14"/>
  <c r="Z533" i="14"/>
  <c r="Z534" i="14"/>
  <c r="Z535" i="14"/>
  <c r="Z536" i="14"/>
  <c r="Z537" i="14"/>
  <c r="Z538" i="14"/>
  <c r="Z539" i="14"/>
  <c r="Z540" i="14"/>
  <c r="Z541" i="14"/>
  <c r="Z542" i="14"/>
  <c r="Z543" i="14"/>
  <c r="Z544" i="14"/>
  <c r="Z545" i="14"/>
  <c r="Z546" i="14"/>
  <c r="Z547" i="14"/>
  <c r="Z548" i="14"/>
  <c r="Z549" i="14"/>
  <c r="Z550" i="14"/>
  <c r="Z551" i="14"/>
  <c r="Z552" i="14"/>
  <c r="Z553" i="14"/>
  <c r="Z554" i="14"/>
  <c r="Z555" i="14"/>
  <c r="Z556" i="14"/>
  <c r="Z557" i="14"/>
  <c r="Z558" i="14"/>
  <c r="Z559" i="14"/>
  <c r="Z560" i="14"/>
  <c r="Z561" i="14"/>
  <c r="Z562" i="14"/>
  <c r="Z563" i="14"/>
  <c r="Z564" i="14"/>
  <c r="Z565" i="14"/>
  <c r="Z566" i="14"/>
  <c r="Z567" i="14"/>
  <c r="Z568" i="14"/>
  <c r="Z569" i="14"/>
  <c r="Z570" i="14"/>
  <c r="Z571" i="14"/>
  <c r="Z572" i="14"/>
  <c r="Z573" i="14"/>
  <c r="Z574" i="14"/>
  <c r="Z575" i="14"/>
  <c r="Z576" i="14"/>
  <c r="Z577" i="14"/>
  <c r="Z578" i="14"/>
  <c r="Z579" i="14"/>
  <c r="Z580" i="14"/>
  <c r="Z581" i="14"/>
  <c r="Z582" i="14"/>
  <c r="Z583" i="14"/>
  <c r="Z584" i="14"/>
  <c r="Z585" i="14"/>
  <c r="Z586" i="14"/>
  <c r="Z587" i="14"/>
  <c r="Z588" i="14"/>
  <c r="Z589" i="14"/>
  <c r="Z590" i="14"/>
  <c r="Z591" i="14"/>
  <c r="Z592" i="14"/>
  <c r="Z593" i="14"/>
  <c r="Z594" i="14"/>
  <c r="Z595" i="14"/>
  <c r="Z596" i="14"/>
  <c r="Z597" i="14"/>
  <c r="Z598" i="14"/>
  <c r="Z599" i="14"/>
  <c r="Z600" i="14"/>
  <c r="Z601" i="14"/>
  <c r="Z602" i="14"/>
  <c r="Z603" i="14"/>
  <c r="Z604" i="14"/>
  <c r="Z605" i="14"/>
  <c r="Z606" i="14"/>
  <c r="Z607" i="14"/>
  <c r="Z608" i="14"/>
  <c r="Z609" i="14"/>
  <c r="Z610" i="14"/>
  <c r="Z611" i="14"/>
  <c r="Z612" i="14"/>
  <c r="Z613" i="14"/>
  <c r="Z614" i="14"/>
  <c r="Z615" i="14"/>
  <c r="Z616" i="14"/>
  <c r="Z617" i="14"/>
  <c r="Z618" i="14"/>
  <c r="Z619" i="14"/>
  <c r="Z620" i="14"/>
  <c r="Z621" i="14"/>
  <c r="Z622" i="14"/>
  <c r="Z623" i="14"/>
  <c r="Z624" i="14"/>
  <c r="Z625" i="14"/>
  <c r="Z626" i="14"/>
  <c r="Z627" i="14"/>
  <c r="Z628" i="14"/>
  <c r="Z629" i="14"/>
  <c r="Z630" i="14"/>
  <c r="Z631" i="14"/>
  <c r="Z632" i="14"/>
  <c r="Z633" i="14"/>
  <c r="Z634" i="14"/>
  <c r="Z635" i="14"/>
  <c r="Z636" i="14"/>
  <c r="Z637" i="14"/>
  <c r="Z638" i="14"/>
  <c r="Z639" i="14"/>
  <c r="Z640" i="14"/>
  <c r="Z641" i="14"/>
  <c r="Z642" i="14"/>
  <c r="Z643" i="14"/>
  <c r="Z644" i="14"/>
  <c r="Z645" i="14"/>
  <c r="Z646" i="14"/>
  <c r="Z647" i="14"/>
  <c r="Z648" i="14"/>
  <c r="Z649" i="14"/>
  <c r="Z650" i="14"/>
  <c r="Z651" i="14"/>
  <c r="Z652" i="14"/>
  <c r="Z653" i="14"/>
  <c r="Z654" i="14"/>
  <c r="Z655" i="14"/>
  <c r="Z656" i="14"/>
  <c r="Z657" i="14"/>
  <c r="Z658" i="14"/>
  <c r="Z659" i="14"/>
  <c r="Z660" i="14"/>
  <c r="Z661" i="14"/>
  <c r="Z662" i="14"/>
  <c r="Z663" i="14"/>
  <c r="Z664" i="14"/>
  <c r="Z665" i="14"/>
  <c r="Z666" i="14"/>
  <c r="Z667" i="14"/>
  <c r="Z668" i="14"/>
  <c r="Z669" i="14"/>
  <c r="Z670" i="14"/>
  <c r="Z671" i="14"/>
  <c r="Z672" i="14"/>
  <c r="Z673" i="14"/>
  <c r="Z674" i="14"/>
  <c r="Z675" i="14"/>
  <c r="Z676" i="14"/>
  <c r="Z677" i="14"/>
  <c r="Z678" i="14"/>
  <c r="Z679" i="14"/>
  <c r="Z680" i="14"/>
  <c r="Z681" i="14"/>
  <c r="Z682" i="14"/>
  <c r="Z683" i="14"/>
  <c r="Z684" i="14"/>
  <c r="Z685" i="14"/>
  <c r="Z686" i="14"/>
  <c r="Z687" i="14"/>
  <c r="Z688" i="14"/>
  <c r="Z689" i="14"/>
  <c r="Z690" i="14"/>
  <c r="Z691" i="14"/>
  <c r="Z692" i="14"/>
  <c r="Z693" i="14"/>
  <c r="Z694" i="14"/>
  <c r="Z695" i="14"/>
  <c r="Z696" i="14"/>
  <c r="Z697" i="14"/>
  <c r="Z698" i="14"/>
  <c r="Z699" i="14"/>
  <c r="Z700" i="14"/>
  <c r="Z701" i="14"/>
  <c r="Z702" i="14"/>
  <c r="Z703" i="14"/>
  <c r="Z704" i="14"/>
  <c r="Z705" i="14"/>
  <c r="Z706" i="14"/>
  <c r="Z707" i="14"/>
  <c r="Z708" i="14"/>
  <c r="Z709" i="14"/>
  <c r="Z710" i="14"/>
  <c r="Z711" i="14"/>
  <c r="Z712" i="14"/>
  <c r="Z713" i="14"/>
  <c r="Z714" i="14"/>
  <c r="Z715" i="14"/>
  <c r="Z716" i="14"/>
  <c r="Z717" i="14"/>
  <c r="Z718" i="14"/>
  <c r="Z719" i="14"/>
  <c r="Z720" i="14"/>
  <c r="Z721" i="14"/>
  <c r="Z722" i="14"/>
  <c r="Z723" i="14"/>
  <c r="Z724" i="14"/>
  <c r="Z725" i="14"/>
  <c r="Z726" i="14"/>
  <c r="Z727" i="14"/>
  <c r="Z728" i="14"/>
  <c r="Z729" i="14"/>
  <c r="Z730" i="14"/>
  <c r="Z731" i="14"/>
  <c r="Z732" i="14"/>
  <c r="Z733" i="14"/>
  <c r="Z734" i="14"/>
  <c r="Z735" i="14"/>
  <c r="Z736" i="14"/>
  <c r="Z737" i="14"/>
  <c r="Z738" i="14"/>
  <c r="Z739" i="14"/>
  <c r="Z740" i="14"/>
  <c r="Z741" i="14"/>
  <c r="Z742" i="14"/>
  <c r="Z743" i="14"/>
  <c r="Z744" i="14"/>
  <c r="Z745" i="14"/>
  <c r="Z746" i="14"/>
  <c r="Z747" i="14"/>
  <c r="Z748" i="14"/>
  <c r="Z749" i="14"/>
  <c r="Z750" i="14"/>
  <c r="Z751" i="14"/>
  <c r="Z752" i="14"/>
  <c r="Z753" i="14"/>
  <c r="Z754" i="14"/>
  <c r="Z755" i="14"/>
  <c r="Z756" i="14"/>
  <c r="Z757" i="14"/>
  <c r="Z758" i="14"/>
  <c r="Z759" i="14"/>
  <c r="Z760" i="14"/>
  <c r="Z761" i="14"/>
  <c r="Z762" i="14"/>
  <c r="Z763" i="14"/>
  <c r="Z764" i="14"/>
  <c r="Z765" i="14"/>
  <c r="Z766" i="14"/>
  <c r="Z767" i="14"/>
  <c r="Z768" i="14"/>
  <c r="Z769" i="14"/>
  <c r="Z770" i="14"/>
  <c r="Z771" i="14"/>
  <c r="Z772" i="14"/>
  <c r="Z773" i="14"/>
  <c r="Z774" i="14"/>
  <c r="Z775" i="14"/>
  <c r="Z776" i="14"/>
  <c r="Z777" i="14"/>
  <c r="Z778" i="14"/>
  <c r="Z779" i="14"/>
  <c r="Z780" i="14"/>
  <c r="Z781" i="14"/>
  <c r="Z782" i="14"/>
  <c r="Z783" i="14"/>
  <c r="Z784" i="14"/>
  <c r="Z785" i="14"/>
  <c r="Z786" i="14"/>
  <c r="Z787" i="14"/>
  <c r="Z788" i="14"/>
  <c r="Z789" i="14"/>
  <c r="Z790" i="14"/>
  <c r="Z791" i="14"/>
  <c r="Z792" i="14"/>
  <c r="Z793" i="14"/>
  <c r="Z794" i="14"/>
  <c r="Z795" i="14"/>
  <c r="Z796" i="14"/>
  <c r="Z797" i="14"/>
  <c r="Z798" i="14"/>
  <c r="Z799" i="14"/>
  <c r="Z800" i="14"/>
  <c r="Z801" i="14"/>
  <c r="Z802" i="14"/>
  <c r="Z803" i="14"/>
  <c r="Z804" i="14"/>
  <c r="Z805" i="14"/>
  <c r="Z806" i="14"/>
  <c r="Z807" i="14"/>
  <c r="Z808" i="14"/>
  <c r="Z809" i="14"/>
  <c r="Z810" i="14"/>
  <c r="Z811" i="14"/>
  <c r="Z812" i="14"/>
  <c r="Z813" i="14"/>
  <c r="Z814" i="14"/>
  <c r="Z815" i="14"/>
  <c r="Z816" i="14"/>
  <c r="Z817" i="14"/>
  <c r="Z818" i="14"/>
  <c r="Z819" i="14"/>
  <c r="Z820" i="14"/>
  <c r="Z821" i="14"/>
  <c r="Z822" i="14"/>
  <c r="Z823" i="14"/>
  <c r="Z824" i="14"/>
  <c r="Z825" i="14"/>
  <c r="Z826" i="14"/>
  <c r="Z827" i="14"/>
  <c r="Z828" i="14"/>
  <c r="Z829" i="14"/>
  <c r="Z830" i="14"/>
  <c r="Z831" i="14"/>
  <c r="Z832" i="14"/>
  <c r="Z833" i="14"/>
  <c r="Z834" i="14"/>
  <c r="Z835" i="14"/>
  <c r="Z836" i="14"/>
  <c r="Z837" i="14"/>
  <c r="Z838" i="14"/>
  <c r="Z839" i="14"/>
  <c r="Z840" i="14"/>
  <c r="Z841" i="14"/>
  <c r="Z842" i="14"/>
  <c r="Z843" i="14"/>
  <c r="Z844" i="14"/>
  <c r="Z845" i="14"/>
  <c r="Z846" i="14"/>
  <c r="Z847" i="14"/>
  <c r="Z848" i="14"/>
  <c r="Z849" i="14"/>
  <c r="Z850" i="14"/>
  <c r="Z851" i="14"/>
  <c r="Z852" i="14"/>
  <c r="Z853" i="14"/>
  <c r="Z854" i="14"/>
  <c r="Z855" i="14"/>
  <c r="Z856" i="14"/>
  <c r="Z857" i="14"/>
  <c r="Z858" i="14"/>
  <c r="Z859" i="14"/>
  <c r="Z860" i="14"/>
  <c r="Z861" i="14"/>
  <c r="Z862" i="14"/>
  <c r="Z863" i="14"/>
  <c r="Z864" i="14"/>
  <c r="Z865" i="14"/>
  <c r="Z866" i="14"/>
  <c r="Z867" i="14"/>
  <c r="Z868" i="14"/>
  <c r="Z869" i="14"/>
  <c r="Z870" i="14"/>
  <c r="Z871" i="14"/>
  <c r="Z872" i="14"/>
  <c r="Z873" i="14"/>
  <c r="Z874" i="14"/>
  <c r="Z875" i="14"/>
  <c r="Z876" i="14"/>
  <c r="Z877" i="14"/>
  <c r="Z878" i="14"/>
  <c r="Z879" i="14"/>
  <c r="Z880" i="14"/>
  <c r="Z881" i="14"/>
  <c r="Z882" i="14"/>
  <c r="Z883" i="14"/>
  <c r="Z884" i="14"/>
  <c r="Z885" i="14"/>
  <c r="Z886" i="14"/>
  <c r="Z887" i="14"/>
  <c r="Z888" i="14"/>
  <c r="Z889" i="14"/>
  <c r="Z890" i="14"/>
  <c r="Z891" i="14"/>
  <c r="Z892" i="14"/>
  <c r="Z893" i="14"/>
  <c r="Z894" i="14"/>
  <c r="Z895" i="14"/>
  <c r="Z896" i="14"/>
  <c r="Z897" i="14"/>
  <c r="Z898" i="14"/>
  <c r="Z899" i="14"/>
  <c r="Z900" i="14"/>
  <c r="Z901" i="14"/>
  <c r="Z902" i="14"/>
  <c r="Z903" i="14"/>
  <c r="Z904" i="14"/>
  <c r="Z905" i="14"/>
  <c r="Z906" i="14"/>
  <c r="Z907" i="14"/>
  <c r="Z908" i="14"/>
  <c r="Z909" i="14"/>
  <c r="Z910" i="14"/>
  <c r="Z911" i="14"/>
  <c r="Z912" i="14"/>
  <c r="Z913" i="14"/>
  <c r="Z914" i="14"/>
  <c r="Z915" i="14"/>
  <c r="Z916" i="14"/>
  <c r="Z917" i="14"/>
  <c r="Z918" i="14"/>
  <c r="Z919" i="14"/>
  <c r="Z920" i="14"/>
  <c r="Z921" i="14"/>
  <c r="Z922" i="14"/>
  <c r="Z923" i="14"/>
  <c r="Z924" i="14"/>
  <c r="Z925" i="14"/>
  <c r="Z926" i="14"/>
  <c r="Z927" i="14"/>
  <c r="Z928" i="14"/>
  <c r="Z929" i="14"/>
  <c r="Z930" i="14"/>
  <c r="Z931" i="14"/>
  <c r="Z932" i="14"/>
  <c r="Z933" i="14"/>
  <c r="Z934" i="14"/>
  <c r="Z935" i="14"/>
  <c r="Z936" i="14"/>
  <c r="Z937" i="14"/>
  <c r="Z938" i="14"/>
  <c r="Z939" i="14"/>
  <c r="Z940" i="14"/>
  <c r="Z941" i="14"/>
  <c r="Z942" i="14"/>
  <c r="Z943" i="14"/>
  <c r="Z944" i="14"/>
  <c r="Z945" i="14"/>
  <c r="Z946" i="14"/>
  <c r="Z947" i="14"/>
  <c r="Z948" i="14"/>
  <c r="Z949" i="14"/>
  <c r="Z950" i="14"/>
  <c r="Z951" i="14"/>
  <c r="Z952" i="14"/>
  <c r="Z953" i="14"/>
  <c r="Z954" i="14"/>
  <c r="Z955" i="14"/>
  <c r="Z956" i="14"/>
  <c r="Z957" i="14"/>
  <c r="Z958" i="14"/>
  <c r="Z959" i="14"/>
  <c r="Z960" i="14"/>
  <c r="Z961" i="14"/>
  <c r="Z962" i="14"/>
  <c r="Z963" i="14"/>
  <c r="Z964" i="14"/>
  <c r="Z965" i="14"/>
  <c r="Z966" i="14"/>
  <c r="Z967" i="14"/>
  <c r="Z968" i="14"/>
  <c r="Z969" i="14"/>
  <c r="Z970" i="14"/>
  <c r="Z971" i="14"/>
  <c r="Z972" i="14"/>
  <c r="Z973" i="14"/>
  <c r="Z974" i="14"/>
  <c r="Z975" i="14"/>
  <c r="Z976" i="14"/>
  <c r="Z977" i="14"/>
  <c r="Z978" i="14"/>
  <c r="Z979" i="14"/>
  <c r="Z980" i="14"/>
  <c r="Z981" i="14"/>
  <c r="Z982" i="14"/>
  <c r="Z983" i="14"/>
  <c r="Z984" i="14"/>
  <c r="Z985" i="14"/>
  <c r="Z986" i="14"/>
  <c r="Z987" i="14"/>
  <c r="Z988" i="14"/>
  <c r="Z989" i="14"/>
  <c r="Z990" i="14"/>
  <c r="Z991" i="14"/>
  <c r="Z992" i="14"/>
  <c r="Z993" i="14"/>
  <c r="Z994" i="14"/>
  <c r="Z995" i="14"/>
  <c r="Z996" i="14"/>
  <c r="Z997" i="14"/>
  <c r="Z998" i="14"/>
  <c r="Z999" i="14"/>
  <c r="Z1000" i="14"/>
  <c r="Z1001" i="14"/>
  <c r="Z1002" i="14"/>
  <c r="Z1003" i="14"/>
  <c r="Z1004" i="14"/>
  <c r="Z1005" i="14"/>
  <c r="Z1006" i="14"/>
  <c r="Z1007" i="14"/>
  <c r="Z1008" i="14"/>
  <c r="Z1009" i="14"/>
  <c r="Z1010" i="14"/>
  <c r="Z1011" i="14"/>
  <c r="Z3" i="14"/>
  <c r="S4" i="14"/>
  <c r="S5" i="14"/>
  <c r="S6" i="14"/>
  <c r="S7" i="14"/>
  <c r="S8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4" i="14"/>
  <c r="S35" i="14"/>
  <c r="S36" i="14"/>
  <c r="S37" i="14"/>
  <c r="S38" i="14"/>
  <c r="S39" i="14"/>
  <c r="S40" i="14"/>
  <c r="S41" i="14"/>
  <c r="S42" i="14"/>
  <c r="S43" i="14"/>
  <c r="S44" i="14"/>
  <c r="S45" i="14"/>
  <c r="S46" i="14"/>
  <c r="S47" i="14"/>
  <c r="S48" i="14"/>
  <c r="S49" i="14"/>
  <c r="S50" i="14"/>
  <c r="S51" i="14"/>
  <c r="S52" i="14"/>
  <c r="S53" i="14"/>
  <c r="S54" i="14"/>
  <c r="S55" i="14"/>
  <c r="S56" i="14"/>
  <c r="S57" i="14"/>
  <c r="S58" i="14"/>
  <c r="S59" i="14"/>
  <c r="S60" i="14"/>
  <c r="S61" i="14"/>
  <c r="S62" i="14"/>
  <c r="S63" i="14"/>
  <c r="S64" i="14"/>
  <c r="S65" i="14"/>
  <c r="S66" i="14"/>
  <c r="S67" i="14"/>
  <c r="S68" i="14"/>
  <c r="S69" i="14"/>
  <c r="S70" i="14"/>
  <c r="S71" i="14"/>
  <c r="S72" i="14"/>
  <c r="S73" i="14"/>
  <c r="S74" i="14"/>
  <c r="S75" i="14"/>
  <c r="S76" i="14"/>
  <c r="S77" i="14"/>
  <c r="S78" i="14"/>
  <c r="S79" i="14"/>
  <c r="S80" i="14"/>
  <c r="S81" i="14"/>
  <c r="S82" i="14"/>
  <c r="S83" i="14"/>
  <c r="S84" i="14"/>
  <c r="S85" i="14"/>
  <c r="S86" i="14"/>
  <c r="S87" i="14"/>
  <c r="S88" i="14"/>
  <c r="S89" i="14"/>
  <c r="S90" i="14"/>
  <c r="S91" i="14"/>
  <c r="S92" i="14"/>
  <c r="S93" i="14"/>
  <c r="S94" i="14"/>
  <c r="S95" i="14"/>
  <c r="S96" i="14"/>
  <c r="S97" i="14"/>
  <c r="S98" i="14"/>
  <c r="S99" i="14"/>
  <c r="S100" i="14"/>
  <c r="S101" i="14"/>
  <c r="S102" i="14"/>
  <c r="S103" i="14"/>
  <c r="S104" i="14"/>
  <c r="S105" i="14"/>
  <c r="S106" i="14"/>
  <c r="S107" i="14"/>
  <c r="S108" i="14"/>
  <c r="S109" i="14"/>
  <c r="S110" i="14"/>
  <c r="S111" i="14"/>
  <c r="S112" i="14"/>
  <c r="S113" i="14"/>
  <c r="S114" i="14"/>
  <c r="S115" i="14"/>
  <c r="S116" i="14"/>
  <c r="S117" i="14"/>
  <c r="S118" i="14"/>
  <c r="S119" i="14"/>
  <c r="S120" i="14"/>
  <c r="S121" i="14"/>
  <c r="S122" i="14"/>
  <c r="S123" i="14"/>
  <c r="S124" i="14"/>
  <c r="S125" i="14"/>
  <c r="S126" i="14"/>
  <c r="S127" i="14"/>
  <c r="S128" i="14"/>
  <c r="S129" i="14"/>
  <c r="S130" i="14"/>
  <c r="S131" i="14"/>
  <c r="S132" i="14"/>
  <c r="S133" i="14"/>
  <c r="S134" i="14"/>
  <c r="S135" i="14"/>
  <c r="S136" i="14"/>
  <c r="S137" i="14"/>
  <c r="S138" i="14"/>
  <c r="S139" i="14"/>
  <c r="S140" i="14"/>
  <c r="S141" i="14"/>
  <c r="S142" i="14"/>
  <c r="S143" i="14"/>
  <c r="S144" i="14"/>
  <c r="S145" i="14"/>
  <c r="S146" i="14"/>
  <c r="S147" i="14"/>
  <c r="S148" i="14"/>
  <c r="S149" i="14"/>
  <c r="S150" i="14"/>
  <c r="S151" i="14"/>
  <c r="S152" i="14"/>
  <c r="S153" i="14"/>
  <c r="S154" i="14"/>
  <c r="S155" i="14"/>
  <c r="S156" i="14"/>
  <c r="S157" i="14"/>
  <c r="S158" i="14"/>
  <c r="S159" i="14"/>
  <c r="S160" i="14"/>
  <c r="S161" i="14"/>
  <c r="S162" i="14"/>
  <c r="S163" i="14"/>
  <c r="S164" i="14"/>
  <c r="S165" i="14"/>
  <c r="S166" i="14"/>
  <c r="S167" i="14"/>
  <c r="S168" i="14"/>
  <c r="S169" i="14"/>
  <c r="S170" i="14"/>
  <c r="S171" i="14"/>
  <c r="S172" i="14"/>
  <c r="S173" i="14"/>
  <c r="S174" i="14"/>
  <c r="S175" i="14"/>
  <c r="S176" i="14"/>
  <c r="S177" i="14"/>
  <c r="S178" i="14"/>
  <c r="S179" i="14"/>
  <c r="S180" i="14"/>
  <c r="S181" i="14"/>
  <c r="S182" i="14"/>
  <c r="S183" i="14"/>
  <c r="S184" i="14"/>
  <c r="S185" i="14"/>
  <c r="S186" i="14"/>
  <c r="S187" i="14"/>
  <c r="S188" i="14"/>
  <c r="S189" i="14"/>
  <c r="S190" i="14"/>
  <c r="S191" i="14"/>
  <c r="S192" i="14"/>
  <c r="S193" i="14"/>
  <c r="S194" i="14"/>
  <c r="S195" i="14"/>
  <c r="S196" i="14"/>
  <c r="S197" i="14"/>
  <c r="S198" i="14"/>
  <c r="S199" i="14"/>
  <c r="S200" i="14"/>
  <c r="S201" i="14"/>
  <c r="S202" i="14"/>
  <c r="S203" i="14"/>
  <c r="S204" i="14"/>
  <c r="S205" i="14"/>
  <c r="S206" i="14"/>
  <c r="S207" i="14"/>
  <c r="S208" i="14"/>
  <c r="S209" i="14"/>
  <c r="S210" i="14"/>
  <c r="S211" i="14"/>
  <c r="S212" i="14"/>
  <c r="S213" i="14"/>
  <c r="S214" i="14"/>
  <c r="S215" i="14"/>
  <c r="S216" i="14"/>
  <c r="S217" i="14"/>
  <c r="S218" i="14"/>
  <c r="S219" i="14"/>
  <c r="S220" i="14"/>
  <c r="S221" i="14"/>
  <c r="S222" i="14"/>
  <c r="S223" i="14"/>
  <c r="S224" i="14"/>
  <c r="S225" i="14"/>
  <c r="S226" i="14"/>
  <c r="S227" i="14"/>
  <c r="S228" i="14"/>
  <c r="S229" i="14"/>
  <c r="S230" i="14"/>
  <c r="S231" i="14"/>
  <c r="S232" i="14"/>
  <c r="S233" i="14"/>
  <c r="S234" i="14"/>
  <c r="S235" i="14"/>
  <c r="S236" i="14"/>
  <c r="S237" i="14"/>
  <c r="S238" i="14"/>
  <c r="S239" i="14"/>
  <c r="S240" i="14"/>
  <c r="S241" i="14"/>
  <c r="S242" i="14"/>
  <c r="S243" i="14"/>
  <c r="S244" i="14"/>
  <c r="S245" i="14"/>
  <c r="S246" i="14"/>
  <c r="S247" i="14"/>
  <c r="S248" i="14"/>
  <c r="S249" i="14"/>
  <c r="S250" i="14"/>
  <c r="S251" i="14"/>
  <c r="S252" i="14"/>
  <c r="S253" i="14"/>
  <c r="S254" i="14"/>
  <c r="S255" i="14"/>
  <c r="S256" i="14"/>
  <c r="S257" i="14"/>
  <c r="S258" i="14"/>
  <c r="S259" i="14"/>
  <c r="S260" i="14"/>
  <c r="S261" i="14"/>
  <c r="S262" i="14"/>
  <c r="S263" i="14"/>
  <c r="S264" i="14"/>
  <c r="S265" i="14"/>
  <c r="S266" i="14"/>
  <c r="S267" i="14"/>
  <c r="S268" i="14"/>
  <c r="S269" i="14"/>
  <c r="S270" i="14"/>
  <c r="S271" i="14"/>
  <c r="S272" i="14"/>
  <c r="S273" i="14"/>
  <c r="S274" i="14"/>
  <c r="S275" i="14"/>
  <c r="S276" i="14"/>
  <c r="S277" i="14"/>
  <c r="S278" i="14"/>
  <c r="S279" i="14"/>
  <c r="S280" i="14"/>
  <c r="S281" i="14"/>
  <c r="S282" i="14"/>
  <c r="S283" i="14"/>
  <c r="S284" i="14"/>
  <c r="S285" i="14"/>
  <c r="S286" i="14"/>
  <c r="S287" i="14"/>
  <c r="S288" i="14"/>
  <c r="S289" i="14"/>
  <c r="S290" i="14"/>
  <c r="S291" i="14"/>
  <c r="S292" i="14"/>
  <c r="S293" i="14"/>
  <c r="S294" i="14"/>
  <c r="S295" i="14"/>
  <c r="S296" i="14"/>
  <c r="S297" i="14"/>
  <c r="S298" i="14"/>
  <c r="S299" i="14"/>
  <c r="S300" i="14"/>
  <c r="S301" i="14"/>
  <c r="S302" i="14"/>
  <c r="S303" i="14"/>
  <c r="S304" i="14"/>
  <c r="S305" i="14"/>
  <c r="S306" i="14"/>
  <c r="S307" i="14"/>
  <c r="S308" i="14"/>
  <c r="S309" i="14"/>
  <c r="S310" i="14"/>
  <c r="S311" i="14"/>
  <c r="S312" i="14"/>
  <c r="S313" i="14"/>
  <c r="S314" i="14"/>
  <c r="S315" i="14"/>
  <c r="S316" i="14"/>
  <c r="S317" i="14"/>
  <c r="S318" i="14"/>
  <c r="S319" i="14"/>
  <c r="S320" i="14"/>
  <c r="S321" i="14"/>
  <c r="S322" i="14"/>
  <c r="S323" i="14"/>
  <c r="S324" i="14"/>
  <c r="S325" i="14"/>
  <c r="S326" i="14"/>
  <c r="S327" i="14"/>
  <c r="S328" i="14"/>
  <c r="S329" i="14"/>
  <c r="S330" i="14"/>
  <c r="S331" i="14"/>
  <c r="S332" i="14"/>
  <c r="S333" i="14"/>
  <c r="S334" i="14"/>
  <c r="S335" i="14"/>
  <c r="S336" i="14"/>
  <c r="S337" i="14"/>
  <c r="S338" i="14"/>
  <c r="S339" i="14"/>
  <c r="S340" i="14"/>
  <c r="S341" i="14"/>
  <c r="S342" i="14"/>
  <c r="S343" i="14"/>
  <c r="S344" i="14"/>
  <c r="S345" i="14"/>
  <c r="S346" i="14"/>
  <c r="S347" i="14"/>
  <c r="S348" i="14"/>
  <c r="S349" i="14"/>
  <c r="S350" i="14"/>
  <c r="S351" i="14"/>
  <c r="S352" i="14"/>
  <c r="S353" i="14"/>
  <c r="S354" i="14"/>
  <c r="S355" i="14"/>
  <c r="S356" i="14"/>
  <c r="S357" i="14"/>
  <c r="S358" i="14"/>
  <c r="S359" i="14"/>
  <c r="S360" i="14"/>
  <c r="S361" i="14"/>
  <c r="S362" i="14"/>
  <c r="S363" i="14"/>
  <c r="S364" i="14"/>
  <c r="S365" i="14"/>
  <c r="S366" i="14"/>
  <c r="S367" i="14"/>
  <c r="S368" i="14"/>
  <c r="S369" i="14"/>
  <c r="S370" i="14"/>
  <c r="S371" i="14"/>
  <c r="S372" i="14"/>
  <c r="S373" i="14"/>
  <c r="S374" i="14"/>
  <c r="S375" i="14"/>
  <c r="S376" i="14"/>
  <c r="S377" i="14"/>
  <c r="S378" i="14"/>
  <c r="S379" i="14"/>
  <c r="S380" i="14"/>
  <c r="S381" i="14"/>
  <c r="S382" i="14"/>
  <c r="S383" i="14"/>
  <c r="S384" i="14"/>
  <c r="S385" i="14"/>
  <c r="S386" i="14"/>
  <c r="S387" i="14"/>
  <c r="S388" i="14"/>
  <c r="S389" i="14"/>
  <c r="S390" i="14"/>
  <c r="S391" i="14"/>
  <c r="S392" i="14"/>
  <c r="S393" i="14"/>
  <c r="S394" i="14"/>
  <c r="S395" i="14"/>
  <c r="S396" i="14"/>
  <c r="S397" i="14"/>
  <c r="S398" i="14"/>
  <c r="S399" i="14"/>
  <c r="S400" i="14"/>
  <c r="S401" i="14"/>
  <c r="S402" i="14"/>
  <c r="S403" i="14"/>
  <c r="S404" i="14"/>
  <c r="S405" i="14"/>
  <c r="S406" i="14"/>
  <c r="S407" i="14"/>
  <c r="S408" i="14"/>
  <c r="S409" i="14"/>
  <c r="S410" i="14"/>
  <c r="S411" i="14"/>
  <c r="S412" i="14"/>
  <c r="S413" i="14"/>
  <c r="S414" i="14"/>
  <c r="S415" i="14"/>
  <c r="S416" i="14"/>
  <c r="S417" i="14"/>
  <c r="S418" i="14"/>
  <c r="S419" i="14"/>
  <c r="S420" i="14"/>
  <c r="S421" i="14"/>
  <c r="S422" i="14"/>
  <c r="S423" i="14"/>
  <c r="S424" i="14"/>
  <c r="S425" i="14"/>
  <c r="S426" i="14"/>
  <c r="S427" i="14"/>
  <c r="S428" i="14"/>
  <c r="S429" i="14"/>
  <c r="S430" i="14"/>
  <c r="S431" i="14"/>
  <c r="S432" i="14"/>
  <c r="S433" i="14"/>
  <c r="S434" i="14"/>
  <c r="S435" i="14"/>
  <c r="S436" i="14"/>
  <c r="S437" i="14"/>
  <c r="S438" i="14"/>
  <c r="S439" i="14"/>
  <c r="S440" i="14"/>
  <c r="S441" i="14"/>
  <c r="S442" i="14"/>
  <c r="S443" i="14"/>
  <c r="S444" i="14"/>
  <c r="S445" i="14"/>
  <c r="S446" i="14"/>
  <c r="S447" i="14"/>
  <c r="S448" i="14"/>
  <c r="S449" i="14"/>
  <c r="S450" i="14"/>
  <c r="S451" i="14"/>
  <c r="S452" i="14"/>
  <c r="S453" i="14"/>
  <c r="S454" i="14"/>
  <c r="S455" i="14"/>
  <c r="S456" i="14"/>
  <c r="S457" i="14"/>
  <c r="S458" i="14"/>
  <c r="S459" i="14"/>
  <c r="S460" i="14"/>
  <c r="S461" i="14"/>
  <c r="S462" i="14"/>
  <c r="S463" i="14"/>
  <c r="S464" i="14"/>
  <c r="S465" i="14"/>
  <c r="S466" i="14"/>
  <c r="S467" i="14"/>
  <c r="S468" i="14"/>
  <c r="S469" i="14"/>
  <c r="S470" i="14"/>
  <c r="S471" i="14"/>
  <c r="S472" i="14"/>
  <c r="S473" i="14"/>
  <c r="S474" i="14"/>
  <c r="S475" i="14"/>
  <c r="S476" i="14"/>
  <c r="S477" i="14"/>
  <c r="S478" i="14"/>
  <c r="S479" i="14"/>
  <c r="S480" i="14"/>
  <c r="S481" i="14"/>
  <c r="S482" i="14"/>
  <c r="S483" i="14"/>
  <c r="S484" i="14"/>
  <c r="S485" i="14"/>
  <c r="S486" i="14"/>
  <c r="S487" i="14"/>
  <c r="S488" i="14"/>
  <c r="S489" i="14"/>
  <c r="S490" i="14"/>
  <c r="S491" i="14"/>
  <c r="S492" i="14"/>
  <c r="S493" i="14"/>
  <c r="S494" i="14"/>
  <c r="S495" i="14"/>
  <c r="S496" i="14"/>
  <c r="S497" i="14"/>
  <c r="S498" i="14"/>
  <c r="S499" i="14"/>
  <c r="S500" i="14"/>
  <c r="S501" i="14"/>
  <c r="S502" i="14"/>
  <c r="S503" i="14"/>
  <c r="S504" i="14"/>
  <c r="S505" i="14"/>
  <c r="S506" i="14"/>
  <c r="S507" i="14"/>
  <c r="S508" i="14"/>
  <c r="S509" i="14"/>
  <c r="S510" i="14"/>
  <c r="S511" i="14"/>
  <c r="S512" i="14"/>
  <c r="S513" i="14"/>
  <c r="S514" i="14"/>
  <c r="S515" i="14"/>
  <c r="S516" i="14"/>
  <c r="S517" i="14"/>
  <c r="S518" i="14"/>
  <c r="S519" i="14"/>
  <c r="S520" i="14"/>
  <c r="S521" i="14"/>
  <c r="S522" i="14"/>
  <c r="S523" i="14"/>
  <c r="S524" i="14"/>
  <c r="S525" i="14"/>
  <c r="S526" i="14"/>
  <c r="S527" i="14"/>
  <c r="S528" i="14"/>
  <c r="S529" i="14"/>
  <c r="S530" i="14"/>
  <c r="S531" i="14"/>
  <c r="S532" i="14"/>
  <c r="S533" i="14"/>
  <c r="S534" i="14"/>
  <c r="S535" i="14"/>
  <c r="S536" i="14"/>
  <c r="S537" i="14"/>
  <c r="S538" i="14"/>
  <c r="S539" i="14"/>
  <c r="S540" i="14"/>
  <c r="S541" i="14"/>
  <c r="S542" i="14"/>
  <c r="S543" i="14"/>
  <c r="S544" i="14"/>
  <c r="S545" i="14"/>
  <c r="S546" i="14"/>
  <c r="S547" i="14"/>
  <c r="S548" i="14"/>
  <c r="S549" i="14"/>
  <c r="S550" i="14"/>
  <c r="S551" i="14"/>
  <c r="S552" i="14"/>
  <c r="S553" i="14"/>
  <c r="S554" i="14"/>
  <c r="S555" i="14"/>
  <c r="S556" i="14"/>
  <c r="S557" i="14"/>
  <c r="S558" i="14"/>
  <c r="S559" i="14"/>
  <c r="S560" i="14"/>
  <c r="S561" i="14"/>
  <c r="S562" i="14"/>
  <c r="S563" i="14"/>
  <c r="S564" i="14"/>
  <c r="S565" i="14"/>
  <c r="S566" i="14"/>
  <c r="S567" i="14"/>
  <c r="S568" i="14"/>
  <c r="S569" i="14"/>
  <c r="S570" i="14"/>
  <c r="S571" i="14"/>
  <c r="S572" i="14"/>
  <c r="S573" i="14"/>
  <c r="S574" i="14"/>
  <c r="S575" i="14"/>
  <c r="S576" i="14"/>
  <c r="S577" i="14"/>
  <c r="S578" i="14"/>
  <c r="S579" i="14"/>
  <c r="S580" i="14"/>
  <c r="S581" i="14"/>
  <c r="S582" i="14"/>
  <c r="S583" i="14"/>
  <c r="S584" i="14"/>
  <c r="S585" i="14"/>
  <c r="S586" i="14"/>
  <c r="S587" i="14"/>
  <c r="S588" i="14"/>
  <c r="S589" i="14"/>
  <c r="S590" i="14"/>
  <c r="S591" i="14"/>
  <c r="S592" i="14"/>
  <c r="S593" i="14"/>
  <c r="S594" i="14"/>
  <c r="S595" i="14"/>
  <c r="S596" i="14"/>
  <c r="S597" i="14"/>
  <c r="S598" i="14"/>
  <c r="S599" i="14"/>
  <c r="S600" i="14"/>
  <c r="S601" i="14"/>
  <c r="S602" i="14"/>
  <c r="S603" i="14"/>
  <c r="S604" i="14"/>
  <c r="S605" i="14"/>
  <c r="S606" i="14"/>
  <c r="S607" i="14"/>
  <c r="S608" i="14"/>
  <c r="S609" i="14"/>
  <c r="S610" i="14"/>
  <c r="S611" i="14"/>
  <c r="S612" i="14"/>
  <c r="S613" i="14"/>
  <c r="S614" i="14"/>
  <c r="S615" i="14"/>
  <c r="S616" i="14"/>
  <c r="S617" i="14"/>
  <c r="S618" i="14"/>
  <c r="S619" i="14"/>
  <c r="S620" i="14"/>
  <c r="S621" i="14"/>
  <c r="S622" i="14"/>
  <c r="S623" i="14"/>
  <c r="S624" i="14"/>
  <c r="S625" i="14"/>
  <c r="S626" i="14"/>
  <c r="S627" i="14"/>
  <c r="S628" i="14"/>
  <c r="S629" i="14"/>
  <c r="S630" i="14"/>
  <c r="S631" i="14"/>
  <c r="S632" i="14"/>
  <c r="S633" i="14"/>
  <c r="S634" i="14"/>
  <c r="S635" i="14"/>
  <c r="S636" i="14"/>
  <c r="S637" i="14"/>
  <c r="S638" i="14"/>
  <c r="S639" i="14"/>
  <c r="S640" i="14"/>
  <c r="S641" i="14"/>
  <c r="S642" i="14"/>
  <c r="S643" i="14"/>
  <c r="S644" i="14"/>
  <c r="S645" i="14"/>
  <c r="S646" i="14"/>
  <c r="S647" i="14"/>
  <c r="S648" i="14"/>
  <c r="S649" i="14"/>
  <c r="S650" i="14"/>
  <c r="S651" i="14"/>
  <c r="S652" i="14"/>
  <c r="S653" i="14"/>
  <c r="S654" i="14"/>
  <c r="S655" i="14"/>
  <c r="S656" i="14"/>
  <c r="S657" i="14"/>
  <c r="S658" i="14"/>
  <c r="S659" i="14"/>
  <c r="S660" i="14"/>
  <c r="S661" i="14"/>
  <c r="S662" i="14"/>
  <c r="S663" i="14"/>
  <c r="S664" i="14"/>
  <c r="S665" i="14"/>
  <c r="S666" i="14"/>
  <c r="S667" i="14"/>
  <c r="S668" i="14"/>
  <c r="S669" i="14"/>
  <c r="S670" i="14"/>
  <c r="S671" i="14"/>
  <c r="S672" i="14"/>
  <c r="S673" i="14"/>
  <c r="S674" i="14"/>
  <c r="S675" i="14"/>
  <c r="S676" i="14"/>
  <c r="S677" i="14"/>
  <c r="S678" i="14"/>
  <c r="S679" i="14"/>
  <c r="S680" i="14"/>
  <c r="S681" i="14"/>
  <c r="S682" i="14"/>
  <c r="S683" i="14"/>
  <c r="S684" i="14"/>
  <c r="S685" i="14"/>
  <c r="S686" i="14"/>
  <c r="S687" i="14"/>
  <c r="S688" i="14"/>
  <c r="S689" i="14"/>
  <c r="S690" i="14"/>
  <c r="S691" i="14"/>
  <c r="S692" i="14"/>
  <c r="S693" i="14"/>
  <c r="S694" i="14"/>
  <c r="S695" i="14"/>
  <c r="S696" i="14"/>
  <c r="S697" i="14"/>
  <c r="S698" i="14"/>
  <c r="S699" i="14"/>
  <c r="S700" i="14"/>
  <c r="S701" i="14"/>
  <c r="S702" i="14"/>
  <c r="S703" i="14"/>
  <c r="S704" i="14"/>
  <c r="S705" i="14"/>
  <c r="S706" i="14"/>
  <c r="S707" i="14"/>
  <c r="S708" i="14"/>
  <c r="S709" i="14"/>
  <c r="S710" i="14"/>
  <c r="S711" i="14"/>
  <c r="S712" i="14"/>
  <c r="S713" i="14"/>
  <c r="S714" i="14"/>
  <c r="S715" i="14"/>
  <c r="S716" i="14"/>
  <c r="S717" i="14"/>
  <c r="S718" i="14"/>
  <c r="S719" i="14"/>
  <c r="S720" i="14"/>
  <c r="S721" i="14"/>
  <c r="S722" i="14"/>
  <c r="S723" i="14"/>
  <c r="S724" i="14"/>
  <c r="S725" i="14"/>
  <c r="S726" i="14"/>
  <c r="S727" i="14"/>
  <c r="S728" i="14"/>
  <c r="S729" i="14"/>
  <c r="S730" i="14"/>
  <c r="S731" i="14"/>
  <c r="S732" i="14"/>
  <c r="S733" i="14"/>
  <c r="S734" i="14"/>
  <c r="S735" i="14"/>
  <c r="S736" i="14"/>
  <c r="S737" i="14"/>
  <c r="S738" i="14"/>
  <c r="S739" i="14"/>
  <c r="S740" i="14"/>
  <c r="S741" i="14"/>
  <c r="S742" i="14"/>
  <c r="S743" i="14"/>
  <c r="S744" i="14"/>
  <c r="S745" i="14"/>
  <c r="S746" i="14"/>
  <c r="S747" i="14"/>
  <c r="S748" i="14"/>
  <c r="S749" i="14"/>
  <c r="S750" i="14"/>
  <c r="S751" i="14"/>
  <c r="S752" i="14"/>
  <c r="S753" i="14"/>
  <c r="S754" i="14"/>
  <c r="S755" i="14"/>
  <c r="S756" i="14"/>
  <c r="S757" i="14"/>
  <c r="S758" i="14"/>
  <c r="S759" i="14"/>
  <c r="S760" i="14"/>
  <c r="S761" i="14"/>
  <c r="S762" i="14"/>
  <c r="S763" i="14"/>
  <c r="S764" i="14"/>
  <c r="S765" i="14"/>
  <c r="S766" i="14"/>
  <c r="S767" i="14"/>
  <c r="S768" i="14"/>
  <c r="S769" i="14"/>
  <c r="S770" i="14"/>
  <c r="S771" i="14"/>
  <c r="S772" i="14"/>
  <c r="S773" i="14"/>
  <c r="S774" i="14"/>
  <c r="S775" i="14"/>
  <c r="S776" i="14"/>
  <c r="S777" i="14"/>
  <c r="S778" i="14"/>
  <c r="S779" i="14"/>
  <c r="S780" i="14"/>
  <c r="S781" i="14"/>
  <c r="S782" i="14"/>
  <c r="S783" i="14"/>
  <c r="S784" i="14"/>
  <c r="S785" i="14"/>
  <c r="S786" i="14"/>
  <c r="S787" i="14"/>
  <c r="S788" i="14"/>
  <c r="S789" i="14"/>
  <c r="S790" i="14"/>
  <c r="S791" i="14"/>
  <c r="S792" i="14"/>
  <c r="S793" i="14"/>
  <c r="S794" i="14"/>
  <c r="S795" i="14"/>
  <c r="S796" i="14"/>
  <c r="S797" i="14"/>
  <c r="S798" i="14"/>
  <c r="S799" i="14"/>
  <c r="S800" i="14"/>
  <c r="S801" i="14"/>
  <c r="S802" i="14"/>
  <c r="S803" i="14"/>
  <c r="S804" i="14"/>
  <c r="S805" i="14"/>
  <c r="S806" i="14"/>
  <c r="S807" i="14"/>
  <c r="S808" i="14"/>
  <c r="S809" i="14"/>
  <c r="S810" i="14"/>
  <c r="S811" i="14"/>
  <c r="S812" i="14"/>
  <c r="S813" i="14"/>
  <c r="S814" i="14"/>
  <c r="S815" i="14"/>
  <c r="S816" i="14"/>
  <c r="S817" i="14"/>
  <c r="S818" i="14"/>
  <c r="S819" i="14"/>
  <c r="S820" i="14"/>
  <c r="S821" i="14"/>
  <c r="S822" i="14"/>
  <c r="S823" i="14"/>
  <c r="S824" i="14"/>
  <c r="S825" i="14"/>
  <c r="S826" i="14"/>
  <c r="S827" i="14"/>
  <c r="S828" i="14"/>
  <c r="S829" i="14"/>
  <c r="S830" i="14"/>
  <c r="S831" i="14"/>
  <c r="S832" i="14"/>
  <c r="S833" i="14"/>
  <c r="S834" i="14"/>
  <c r="S835" i="14"/>
  <c r="S836" i="14"/>
  <c r="S837" i="14"/>
  <c r="S838" i="14"/>
  <c r="S839" i="14"/>
  <c r="S840" i="14"/>
  <c r="S841" i="14"/>
  <c r="S842" i="14"/>
  <c r="S843" i="14"/>
  <c r="S844" i="14"/>
  <c r="S845" i="14"/>
  <c r="S846" i="14"/>
  <c r="S847" i="14"/>
  <c r="S848" i="14"/>
  <c r="S849" i="14"/>
  <c r="S850" i="14"/>
  <c r="S851" i="14"/>
  <c r="S852" i="14"/>
  <c r="S853" i="14"/>
  <c r="S854" i="14"/>
  <c r="S855" i="14"/>
  <c r="S856" i="14"/>
  <c r="S857" i="14"/>
  <c r="S858" i="14"/>
  <c r="S859" i="14"/>
  <c r="S860" i="14"/>
  <c r="S861" i="14"/>
  <c r="S862" i="14"/>
  <c r="S863" i="14"/>
  <c r="S864" i="14"/>
  <c r="S865" i="14"/>
  <c r="S866" i="14"/>
  <c r="S867" i="14"/>
  <c r="S868" i="14"/>
  <c r="S869" i="14"/>
  <c r="S870" i="14"/>
  <c r="S871" i="14"/>
  <c r="S872" i="14"/>
  <c r="S873" i="14"/>
  <c r="S874" i="14"/>
  <c r="S875" i="14"/>
  <c r="S876" i="14"/>
  <c r="S877" i="14"/>
  <c r="S878" i="14"/>
  <c r="S879" i="14"/>
  <c r="S880" i="14"/>
  <c r="S881" i="14"/>
  <c r="S882" i="14"/>
  <c r="S883" i="14"/>
  <c r="S884" i="14"/>
  <c r="S885" i="14"/>
  <c r="S886" i="14"/>
  <c r="S887" i="14"/>
  <c r="S888" i="14"/>
  <c r="S889" i="14"/>
  <c r="S890" i="14"/>
  <c r="S891" i="14"/>
  <c r="S892" i="14"/>
  <c r="S893" i="14"/>
  <c r="S894" i="14"/>
  <c r="S895" i="14"/>
  <c r="S896" i="14"/>
  <c r="S897" i="14"/>
  <c r="S898" i="14"/>
  <c r="S899" i="14"/>
  <c r="S900" i="14"/>
  <c r="S901" i="14"/>
  <c r="S902" i="14"/>
  <c r="S903" i="14"/>
  <c r="S904" i="14"/>
  <c r="S905" i="14"/>
  <c r="S906" i="14"/>
  <c r="S907" i="14"/>
  <c r="S908" i="14"/>
  <c r="S909" i="14"/>
  <c r="S910" i="14"/>
  <c r="S911" i="14"/>
  <c r="S912" i="14"/>
  <c r="S913" i="14"/>
  <c r="S914" i="14"/>
  <c r="S915" i="14"/>
  <c r="S916" i="14"/>
  <c r="S917" i="14"/>
  <c r="S918" i="14"/>
  <c r="S919" i="14"/>
  <c r="S920" i="14"/>
  <c r="S921" i="14"/>
  <c r="S922" i="14"/>
  <c r="S923" i="14"/>
  <c r="S924" i="14"/>
  <c r="S925" i="14"/>
  <c r="S926" i="14"/>
  <c r="S927" i="14"/>
  <c r="S928" i="14"/>
  <c r="S929" i="14"/>
  <c r="S930" i="14"/>
  <c r="S931" i="14"/>
  <c r="S932" i="14"/>
  <c r="S933" i="14"/>
  <c r="S934" i="14"/>
  <c r="S935" i="14"/>
  <c r="S936" i="14"/>
  <c r="S937" i="14"/>
  <c r="S938" i="14"/>
  <c r="S939" i="14"/>
  <c r="S940" i="14"/>
  <c r="S941" i="14"/>
  <c r="S942" i="14"/>
  <c r="S943" i="14"/>
  <c r="S944" i="14"/>
  <c r="S945" i="14"/>
  <c r="S946" i="14"/>
  <c r="S947" i="14"/>
  <c r="S948" i="14"/>
  <c r="S949" i="14"/>
  <c r="S950" i="14"/>
  <c r="S951" i="14"/>
  <c r="S952" i="14"/>
  <c r="S953" i="14"/>
  <c r="S954" i="14"/>
  <c r="S955" i="14"/>
  <c r="S956" i="14"/>
  <c r="S957" i="14"/>
  <c r="S958" i="14"/>
  <c r="S959" i="14"/>
  <c r="S960" i="14"/>
  <c r="S961" i="14"/>
  <c r="S962" i="14"/>
  <c r="S963" i="14"/>
  <c r="S964" i="14"/>
  <c r="S965" i="14"/>
  <c r="S966" i="14"/>
  <c r="S967" i="14"/>
  <c r="S968" i="14"/>
  <c r="S969" i="14"/>
  <c r="S970" i="14"/>
  <c r="S971" i="14"/>
  <c r="S972" i="14"/>
  <c r="S973" i="14"/>
  <c r="S974" i="14"/>
  <c r="S975" i="14"/>
  <c r="S976" i="14"/>
  <c r="S977" i="14"/>
  <c r="S978" i="14"/>
  <c r="S979" i="14"/>
  <c r="S980" i="14"/>
  <c r="S981" i="14"/>
  <c r="S982" i="14"/>
  <c r="S983" i="14"/>
  <c r="S984" i="14"/>
  <c r="S985" i="14"/>
  <c r="S986" i="14"/>
  <c r="S987" i="14"/>
  <c r="S988" i="14"/>
  <c r="S989" i="14"/>
  <c r="S990" i="14"/>
  <c r="S991" i="14"/>
  <c r="S992" i="14"/>
  <c r="S993" i="14"/>
  <c r="S994" i="14"/>
  <c r="S995" i="14"/>
  <c r="S996" i="14"/>
  <c r="S997" i="14"/>
  <c r="S998" i="14"/>
  <c r="S999" i="14"/>
  <c r="S1000" i="14"/>
  <c r="S1001" i="14"/>
  <c r="S1002" i="14"/>
  <c r="S1003" i="14"/>
  <c r="S1004" i="14"/>
  <c r="S1005" i="14"/>
  <c r="S1006" i="14"/>
  <c r="S1007" i="14"/>
  <c r="S1008" i="14"/>
  <c r="S1009" i="14"/>
  <c r="S1010" i="14"/>
  <c r="S1011" i="14"/>
  <c r="S3" i="14"/>
  <c r="Y4" i="14"/>
  <c r="Y5" i="14"/>
  <c r="Y6" i="14"/>
  <c r="Y7" i="14"/>
  <c r="Y8" i="14"/>
  <c r="Y9" i="14"/>
  <c r="Y10" i="14"/>
  <c r="Y11" i="14"/>
  <c r="Y12" i="14"/>
  <c r="Y13" i="14"/>
  <c r="Y14" i="14"/>
  <c r="Y15" i="14"/>
  <c r="Y16" i="14"/>
  <c r="Y17" i="14"/>
  <c r="Y18" i="14"/>
  <c r="Y19" i="14"/>
  <c r="Y20" i="14"/>
  <c r="Y21" i="14"/>
  <c r="Y22" i="14"/>
  <c r="Y23" i="14"/>
  <c r="Y24" i="14"/>
  <c r="Y25" i="14"/>
  <c r="Y26" i="14"/>
  <c r="Y27" i="14"/>
  <c r="Y28" i="14"/>
  <c r="Y29" i="14"/>
  <c r="Y30" i="14"/>
  <c r="Y31" i="14"/>
  <c r="Y32" i="14"/>
  <c r="Y33" i="14"/>
  <c r="Y34" i="14"/>
  <c r="Y35" i="14"/>
  <c r="Y36" i="14"/>
  <c r="Y37" i="14"/>
  <c r="Y38" i="14"/>
  <c r="Y39" i="14"/>
  <c r="Y40" i="14"/>
  <c r="Y41" i="14"/>
  <c r="Y42" i="14"/>
  <c r="Y43" i="14"/>
  <c r="Y44" i="14"/>
  <c r="Y45" i="14"/>
  <c r="Y46" i="14"/>
  <c r="Y47" i="14"/>
  <c r="Y48" i="14"/>
  <c r="Y49" i="14"/>
  <c r="Y50" i="14"/>
  <c r="Y51" i="14"/>
  <c r="Y52" i="14"/>
  <c r="Y53" i="14"/>
  <c r="Y54" i="14"/>
  <c r="Y55" i="14"/>
  <c r="Y56" i="14"/>
  <c r="Y57" i="14"/>
  <c r="Y58" i="14"/>
  <c r="Y59" i="14"/>
  <c r="Y60" i="14"/>
  <c r="Y61" i="14"/>
  <c r="Y62" i="14"/>
  <c r="Y63" i="14"/>
  <c r="Y64" i="14"/>
  <c r="Y65" i="14"/>
  <c r="Y66" i="14"/>
  <c r="Y67" i="14"/>
  <c r="Y68" i="14"/>
  <c r="Y69" i="14"/>
  <c r="Y70" i="14"/>
  <c r="Y71" i="14"/>
  <c r="Y72" i="14"/>
  <c r="Y73" i="14"/>
  <c r="Y74" i="14"/>
  <c r="Y75" i="14"/>
  <c r="Y76" i="14"/>
  <c r="Y77" i="14"/>
  <c r="Y78" i="14"/>
  <c r="Y79" i="14"/>
  <c r="Y80" i="14"/>
  <c r="Y81" i="14"/>
  <c r="Y82" i="14"/>
  <c r="Y83" i="14"/>
  <c r="Y84" i="14"/>
  <c r="Y85" i="14"/>
  <c r="Y86" i="14"/>
  <c r="Y87" i="14"/>
  <c r="Y88" i="14"/>
  <c r="Y89" i="14"/>
  <c r="Y90" i="14"/>
  <c r="Y91" i="14"/>
  <c r="Y92" i="14"/>
  <c r="Y93" i="14"/>
  <c r="Y94" i="14"/>
  <c r="Y95" i="14"/>
  <c r="Y96" i="14"/>
  <c r="Y97" i="14"/>
  <c r="Y98" i="14"/>
  <c r="Y99" i="14"/>
  <c r="Y100" i="14"/>
  <c r="Y101" i="14"/>
  <c r="Y102" i="14"/>
  <c r="Y103" i="14"/>
  <c r="Y104" i="14"/>
  <c r="Y105" i="14"/>
  <c r="Y106" i="14"/>
  <c r="Y107" i="14"/>
  <c r="Y108" i="14"/>
  <c r="Y109" i="14"/>
  <c r="Y110" i="14"/>
  <c r="Y111" i="14"/>
  <c r="Y112" i="14"/>
  <c r="Y113" i="14"/>
  <c r="Y114" i="14"/>
  <c r="Y115" i="14"/>
  <c r="Y116" i="14"/>
  <c r="Y117" i="14"/>
  <c r="Y118" i="14"/>
  <c r="Y119" i="14"/>
  <c r="Y120" i="14"/>
  <c r="Y121" i="14"/>
  <c r="Y122" i="14"/>
  <c r="Y123" i="14"/>
  <c r="Y124" i="14"/>
  <c r="Y125" i="14"/>
  <c r="Y126" i="14"/>
  <c r="Y127" i="14"/>
  <c r="Y128" i="14"/>
  <c r="Y129" i="14"/>
  <c r="Y130" i="14"/>
  <c r="Y131" i="14"/>
  <c r="Y132" i="14"/>
  <c r="Y133" i="14"/>
  <c r="Y134" i="14"/>
  <c r="Y135" i="14"/>
  <c r="Y136" i="14"/>
  <c r="Y137" i="14"/>
  <c r="Y138" i="14"/>
  <c r="Y139" i="14"/>
  <c r="Y140" i="14"/>
  <c r="Y141" i="14"/>
  <c r="Y142" i="14"/>
  <c r="Y143" i="14"/>
  <c r="Y144" i="14"/>
  <c r="Y145" i="14"/>
  <c r="Y146" i="14"/>
  <c r="Y147" i="14"/>
  <c r="Y148" i="14"/>
  <c r="Y149" i="14"/>
  <c r="Y150" i="14"/>
  <c r="Y151" i="14"/>
  <c r="Y152" i="14"/>
  <c r="Y153" i="14"/>
  <c r="Y154" i="14"/>
  <c r="Y155" i="14"/>
  <c r="Y156" i="14"/>
  <c r="Y157" i="14"/>
  <c r="Y158" i="14"/>
  <c r="Y159" i="14"/>
  <c r="Y160" i="14"/>
  <c r="Y161" i="14"/>
  <c r="Y162" i="14"/>
  <c r="Y163" i="14"/>
  <c r="Y164" i="14"/>
  <c r="Y165" i="14"/>
  <c r="Y166" i="14"/>
  <c r="Y167" i="14"/>
  <c r="Y168" i="14"/>
  <c r="Y169" i="14"/>
  <c r="Y170" i="14"/>
  <c r="Y171" i="14"/>
  <c r="Y172" i="14"/>
  <c r="Y173" i="14"/>
  <c r="Y174" i="14"/>
  <c r="Y175" i="14"/>
  <c r="Y176" i="14"/>
  <c r="Y177" i="14"/>
  <c r="Y178" i="14"/>
  <c r="Y179" i="14"/>
  <c r="Y180" i="14"/>
  <c r="Y181" i="14"/>
  <c r="Y182" i="14"/>
  <c r="Y183" i="14"/>
  <c r="Y184" i="14"/>
  <c r="Y185" i="14"/>
  <c r="Y186" i="14"/>
  <c r="Y187" i="14"/>
  <c r="Y188" i="14"/>
  <c r="Y189" i="14"/>
  <c r="Y190" i="14"/>
  <c r="Y191" i="14"/>
  <c r="Y192" i="14"/>
  <c r="Y193" i="14"/>
  <c r="Y194" i="14"/>
  <c r="Y195" i="14"/>
  <c r="Y196" i="14"/>
  <c r="Y197" i="14"/>
  <c r="Y198" i="14"/>
  <c r="Y199" i="14"/>
  <c r="Y200" i="14"/>
  <c r="Y201" i="14"/>
  <c r="Y202" i="14"/>
  <c r="Y203" i="14"/>
  <c r="Y204" i="14"/>
  <c r="Y205" i="14"/>
  <c r="Y206" i="14"/>
  <c r="Y207" i="14"/>
  <c r="Y208" i="14"/>
  <c r="Y209" i="14"/>
  <c r="Y210" i="14"/>
  <c r="Y211" i="14"/>
  <c r="Y212" i="14"/>
  <c r="Y213" i="14"/>
  <c r="Y214" i="14"/>
  <c r="Y215" i="14"/>
  <c r="Y216" i="14"/>
  <c r="Y217" i="14"/>
  <c r="Y218" i="14"/>
  <c r="Y219" i="14"/>
  <c r="Y220" i="14"/>
  <c r="Y221" i="14"/>
  <c r="Y222" i="14"/>
  <c r="Y223" i="14"/>
  <c r="Y224" i="14"/>
  <c r="Y225" i="14"/>
  <c r="Y226" i="14"/>
  <c r="Y227" i="14"/>
  <c r="Y228" i="14"/>
  <c r="Y229" i="14"/>
  <c r="Y230" i="14"/>
  <c r="Y231" i="14"/>
  <c r="Y232" i="14"/>
  <c r="Y233" i="14"/>
  <c r="Y234" i="14"/>
  <c r="Y235" i="14"/>
  <c r="Y236" i="14"/>
  <c r="Y237" i="14"/>
  <c r="Y238" i="14"/>
  <c r="Y239" i="14"/>
  <c r="Y240" i="14"/>
  <c r="Y241" i="14"/>
  <c r="Y242" i="14"/>
  <c r="Y243" i="14"/>
  <c r="Y244" i="14"/>
  <c r="Y245" i="14"/>
  <c r="Y246" i="14"/>
  <c r="Y247" i="14"/>
  <c r="Y248" i="14"/>
  <c r="Y249" i="14"/>
  <c r="Y250" i="14"/>
  <c r="Y251" i="14"/>
  <c r="Y252" i="14"/>
  <c r="Y253" i="14"/>
  <c r="Y254" i="14"/>
  <c r="Y255" i="14"/>
  <c r="Y256" i="14"/>
  <c r="Y257" i="14"/>
  <c r="Y258" i="14"/>
  <c r="Y259" i="14"/>
  <c r="Y260" i="14"/>
  <c r="Y261" i="14"/>
  <c r="Y262" i="14"/>
  <c r="Y263" i="14"/>
  <c r="Y264" i="14"/>
  <c r="Y265" i="14"/>
  <c r="Y266" i="14"/>
  <c r="Y267" i="14"/>
  <c r="Y268" i="14"/>
  <c r="Y269" i="14"/>
  <c r="Y270" i="14"/>
  <c r="Y271" i="14"/>
  <c r="Y272" i="14"/>
  <c r="Y273" i="14"/>
  <c r="Y274" i="14"/>
  <c r="Y275" i="14"/>
  <c r="Y276" i="14"/>
  <c r="Y277" i="14"/>
  <c r="Y278" i="14"/>
  <c r="Y279" i="14"/>
  <c r="Y280" i="14"/>
  <c r="Y281" i="14"/>
  <c r="Y282" i="14"/>
  <c r="Y283" i="14"/>
  <c r="Y284" i="14"/>
  <c r="Y285" i="14"/>
  <c r="Y286" i="14"/>
  <c r="Y287" i="14"/>
  <c r="Y288" i="14"/>
  <c r="Y289" i="14"/>
  <c r="Y290" i="14"/>
  <c r="Y291" i="14"/>
  <c r="Y292" i="14"/>
  <c r="Y293" i="14"/>
  <c r="Y294" i="14"/>
  <c r="Y295" i="14"/>
  <c r="Y296" i="14"/>
  <c r="Y297" i="14"/>
  <c r="Y298" i="14"/>
  <c r="Y299" i="14"/>
  <c r="Y300" i="14"/>
  <c r="Y301" i="14"/>
  <c r="Y302" i="14"/>
  <c r="Y303" i="14"/>
  <c r="Y304" i="14"/>
  <c r="Y305" i="14"/>
  <c r="Y306" i="14"/>
  <c r="Y307" i="14"/>
  <c r="Y308" i="14"/>
  <c r="Y309" i="14"/>
  <c r="Y310" i="14"/>
  <c r="Y311" i="14"/>
  <c r="Y312" i="14"/>
  <c r="Y313" i="14"/>
  <c r="Y314" i="14"/>
  <c r="Y315" i="14"/>
  <c r="Y316" i="14"/>
  <c r="Y317" i="14"/>
  <c r="Y318" i="14"/>
  <c r="Y319" i="14"/>
  <c r="Y320" i="14"/>
  <c r="Y321" i="14"/>
  <c r="Y322" i="14"/>
  <c r="Y323" i="14"/>
  <c r="Y324" i="14"/>
  <c r="Y325" i="14"/>
  <c r="Y326" i="14"/>
  <c r="Y327" i="14"/>
  <c r="Y328" i="14"/>
  <c r="Y329" i="14"/>
  <c r="Y330" i="14"/>
  <c r="Y331" i="14"/>
  <c r="Y332" i="14"/>
  <c r="Y333" i="14"/>
  <c r="Y334" i="14"/>
  <c r="Y335" i="14"/>
  <c r="Y336" i="14"/>
  <c r="Y337" i="14"/>
  <c r="Y338" i="14"/>
  <c r="Y339" i="14"/>
  <c r="Y340" i="14"/>
  <c r="Y341" i="14"/>
  <c r="Y342" i="14"/>
  <c r="Y343" i="14"/>
  <c r="Y344" i="14"/>
  <c r="Y345" i="14"/>
  <c r="Y346" i="14"/>
  <c r="Y347" i="14"/>
  <c r="Y348" i="14"/>
  <c r="Y349" i="14"/>
  <c r="Y350" i="14"/>
  <c r="Y351" i="14"/>
  <c r="Y352" i="14"/>
  <c r="Y353" i="14"/>
  <c r="Y354" i="14"/>
  <c r="Y355" i="14"/>
  <c r="Y356" i="14"/>
  <c r="Y357" i="14"/>
  <c r="Y358" i="14"/>
  <c r="Y359" i="14"/>
  <c r="Y360" i="14"/>
  <c r="Y361" i="14"/>
  <c r="Y362" i="14"/>
  <c r="Y363" i="14"/>
  <c r="Y364" i="14"/>
  <c r="Y365" i="14"/>
  <c r="Y366" i="14"/>
  <c r="Y367" i="14"/>
  <c r="Y368" i="14"/>
  <c r="Y369" i="14"/>
  <c r="Y370" i="14"/>
  <c r="Y371" i="14"/>
  <c r="Y372" i="14"/>
  <c r="Y373" i="14"/>
  <c r="Y374" i="14"/>
  <c r="Y375" i="14"/>
  <c r="Y376" i="14"/>
  <c r="Y377" i="14"/>
  <c r="Y378" i="14"/>
  <c r="Y379" i="14"/>
  <c r="Y380" i="14"/>
  <c r="Y381" i="14"/>
  <c r="Y382" i="14"/>
  <c r="Y383" i="14"/>
  <c r="Y384" i="14"/>
  <c r="Y385" i="14"/>
  <c r="Y386" i="14"/>
  <c r="Y387" i="14"/>
  <c r="Y388" i="14"/>
  <c r="Y389" i="14"/>
  <c r="Y390" i="14"/>
  <c r="Y391" i="14"/>
  <c r="Y392" i="14"/>
  <c r="Y393" i="14"/>
  <c r="Y394" i="14"/>
  <c r="Y395" i="14"/>
  <c r="Y396" i="14"/>
  <c r="Y397" i="14"/>
  <c r="Y398" i="14"/>
  <c r="Y399" i="14"/>
  <c r="Y400" i="14"/>
  <c r="Y401" i="14"/>
  <c r="Y402" i="14"/>
  <c r="Y403" i="14"/>
  <c r="Y404" i="14"/>
  <c r="Y405" i="14"/>
  <c r="Y406" i="14"/>
  <c r="Y407" i="14"/>
  <c r="Y408" i="14"/>
  <c r="Y409" i="14"/>
  <c r="Y410" i="14"/>
  <c r="Y411" i="14"/>
  <c r="Y412" i="14"/>
  <c r="Y413" i="14"/>
  <c r="Y414" i="14"/>
  <c r="Y415" i="14"/>
  <c r="Y416" i="14"/>
  <c r="Y417" i="14"/>
  <c r="Y418" i="14"/>
  <c r="Y419" i="14"/>
  <c r="Y420" i="14"/>
  <c r="Y421" i="14"/>
  <c r="Y422" i="14"/>
  <c r="Y423" i="14"/>
  <c r="Y424" i="14"/>
  <c r="Y425" i="14"/>
  <c r="Y426" i="14"/>
  <c r="Y427" i="14"/>
  <c r="Y428" i="14"/>
  <c r="Y429" i="14"/>
  <c r="Y430" i="14"/>
  <c r="Y431" i="14"/>
  <c r="Y432" i="14"/>
  <c r="Y433" i="14"/>
  <c r="Y434" i="14"/>
  <c r="Y435" i="14"/>
  <c r="Y436" i="14"/>
  <c r="Y437" i="14"/>
  <c r="Y438" i="14"/>
  <c r="Y439" i="14"/>
  <c r="Y440" i="14"/>
  <c r="Y441" i="14"/>
  <c r="Y442" i="14"/>
  <c r="Y443" i="14"/>
  <c r="Y444" i="14"/>
  <c r="Y445" i="14"/>
  <c r="Y446" i="14"/>
  <c r="Y447" i="14"/>
  <c r="Y448" i="14"/>
  <c r="Y449" i="14"/>
  <c r="Y450" i="14"/>
  <c r="Y451" i="14"/>
  <c r="Y452" i="14"/>
  <c r="Y453" i="14"/>
  <c r="Y454" i="14"/>
  <c r="Y455" i="14"/>
  <c r="Y456" i="14"/>
  <c r="Y457" i="14"/>
  <c r="Y458" i="14"/>
  <c r="Y459" i="14"/>
  <c r="Y460" i="14"/>
  <c r="Y461" i="14"/>
  <c r="Y462" i="14"/>
  <c r="Y463" i="14"/>
  <c r="Y464" i="14"/>
  <c r="Y465" i="14"/>
  <c r="Y466" i="14"/>
  <c r="Y467" i="14"/>
  <c r="Y468" i="14"/>
  <c r="Y469" i="14"/>
  <c r="Y470" i="14"/>
  <c r="Y471" i="14"/>
  <c r="Y472" i="14"/>
  <c r="Y473" i="14"/>
  <c r="Y474" i="14"/>
  <c r="Y475" i="14"/>
  <c r="Y476" i="14"/>
  <c r="Y477" i="14"/>
  <c r="Y478" i="14"/>
  <c r="Y479" i="14"/>
  <c r="Y480" i="14"/>
  <c r="Y481" i="14"/>
  <c r="Y482" i="14"/>
  <c r="Y483" i="14"/>
  <c r="Y484" i="14"/>
  <c r="Y485" i="14"/>
  <c r="Y486" i="14"/>
  <c r="Y487" i="14"/>
  <c r="Y488" i="14"/>
  <c r="Y489" i="14"/>
  <c r="Y490" i="14"/>
  <c r="Y491" i="14"/>
  <c r="Y492" i="14"/>
  <c r="Y493" i="14"/>
  <c r="Y494" i="14"/>
  <c r="Y495" i="14"/>
  <c r="Y496" i="14"/>
  <c r="Y497" i="14"/>
  <c r="Y498" i="14"/>
  <c r="Y499" i="14"/>
  <c r="Y500" i="14"/>
  <c r="Y501" i="14"/>
  <c r="Y502" i="14"/>
  <c r="Y503" i="14"/>
  <c r="Y504" i="14"/>
  <c r="Y505" i="14"/>
  <c r="Y506" i="14"/>
  <c r="Y507" i="14"/>
  <c r="Y508" i="14"/>
  <c r="Y509" i="14"/>
  <c r="Y510" i="14"/>
  <c r="Y511" i="14"/>
  <c r="Y512" i="14"/>
  <c r="Y513" i="14"/>
  <c r="Y514" i="14"/>
  <c r="Y515" i="14"/>
  <c r="Y516" i="14"/>
  <c r="Y517" i="14"/>
  <c r="Y518" i="14"/>
  <c r="Y519" i="14"/>
  <c r="Y520" i="14"/>
  <c r="Y521" i="14"/>
  <c r="Y522" i="14"/>
  <c r="Y523" i="14"/>
  <c r="Y524" i="14"/>
  <c r="Y525" i="14"/>
  <c r="Y526" i="14"/>
  <c r="Y527" i="14"/>
  <c r="Y528" i="14"/>
  <c r="Y529" i="14"/>
  <c r="Y530" i="14"/>
  <c r="Y531" i="14"/>
  <c r="Y532" i="14"/>
  <c r="Y533" i="14"/>
  <c r="Y534" i="14"/>
  <c r="Y535" i="14"/>
  <c r="Y536" i="14"/>
  <c r="Y537" i="14"/>
  <c r="Y538" i="14"/>
  <c r="Y539" i="14"/>
  <c r="Y540" i="14"/>
  <c r="Y541" i="14"/>
  <c r="Y542" i="14"/>
  <c r="Y543" i="14"/>
  <c r="Y544" i="14"/>
  <c r="Y545" i="14"/>
  <c r="Y546" i="14"/>
  <c r="Y547" i="14"/>
  <c r="Y548" i="14"/>
  <c r="Y549" i="14"/>
  <c r="Y550" i="14"/>
  <c r="Y551" i="14"/>
  <c r="Y552" i="14"/>
  <c r="Y553" i="14"/>
  <c r="Y554" i="14"/>
  <c r="Y555" i="14"/>
  <c r="Y556" i="14"/>
  <c r="Y557" i="14"/>
  <c r="Y558" i="14"/>
  <c r="Y559" i="14"/>
  <c r="Y560" i="14"/>
  <c r="Y561" i="14"/>
  <c r="Y562" i="14"/>
  <c r="Y563" i="14"/>
  <c r="Y564" i="14"/>
  <c r="Y565" i="14"/>
  <c r="Y566" i="14"/>
  <c r="Y567" i="14"/>
  <c r="Y568" i="14"/>
  <c r="Y569" i="14"/>
  <c r="Y570" i="14"/>
  <c r="Y571" i="14"/>
  <c r="Y572" i="14"/>
  <c r="Y573" i="14"/>
  <c r="Y574" i="14"/>
  <c r="Y575" i="14"/>
  <c r="Y576" i="14"/>
  <c r="Y577" i="14"/>
  <c r="Y578" i="14"/>
  <c r="Y579" i="14"/>
  <c r="Y580" i="14"/>
  <c r="Y581" i="14"/>
  <c r="Y582" i="14"/>
  <c r="Y583" i="14"/>
  <c r="Y584" i="14"/>
  <c r="Y585" i="14"/>
  <c r="Y586" i="14"/>
  <c r="Y587" i="14"/>
  <c r="Y588" i="14"/>
  <c r="Y589" i="14"/>
  <c r="Y590" i="14"/>
  <c r="Y591" i="14"/>
  <c r="Y592" i="14"/>
  <c r="Y593" i="14"/>
  <c r="Y594" i="14"/>
  <c r="Y595" i="14"/>
  <c r="Y596" i="14"/>
  <c r="Y597" i="14"/>
  <c r="Y598" i="14"/>
  <c r="Y599" i="14"/>
  <c r="Y600" i="14"/>
  <c r="Y601" i="14"/>
  <c r="Y602" i="14"/>
  <c r="Y603" i="14"/>
  <c r="Y604" i="14"/>
  <c r="Y605" i="14"/>
  <c r="Y606" i="14"/>
  <c r="Y607" i="14"/>
  <c r="Y608" i="14"/>
  <c r="Y609" i="14"/>
  <c r="Y610" i="14"/>
  <c r="Y611" i="14"/>
  <c r="Y612" i="14"/>
  <c r="Y613" i="14"/>
  <c r="Y614" i="14"/>
  <c r="Y615" i="14"/>
  <c r="Y616" i="14"/>
  <c r="Y617" i="14"/>
  <c r="Y618" i="14"/>
  <c r="Y619" i="14"/>
  <c r="Y620" i="14"/>
  <c r="Y621" i="14"/>
  <c r="Y622" i="14"/>
  <c r="Y623" i="14"/>
  <c r="Y624" i="14"/>
  <c r="Y625" i="14"/>
  <c r="Y626" i="14"/>
  <c r="Y627" i="14"/>
  <c r="Y628" i="14"/>
  <c r="Y629" i="14"/>
  <c r="Y630" i="14"/>
  <c r="Y631" i="14"/>
  <c r="Y632" i="14"/>
  <c r="Y633" i="14"/>
  <c r="Y634" i="14"/>
  <c r="Y635" i="14"/>
  <c r="Y636" i="14"/>
  <c r="Y637" i="14"/>
  <c r="Y638" i="14"/>
  <c r="Y639" i="14"/>
  <c r="Y640" i="14"/>
  <c r="Y641" i="14"/>
  <c r="Y642" i="14"/>
  <c r="Y643" i="14"/>
  <c r="Y644" i="14"/>
  <c r="Y645" i="14"/>
  <c r="Y646" i="14"/>
  <c r="Y647" i="14"/>
  <c r="Y648" i="14"/>
  <c r="Y649" i="14"/>
  <c r="Y650" i="14"/>
  <c r="Y651" i="14"/>
  <c r="Y652" i="14"/>
  <c r="Y653" i="14"/>
  <c r="Y654" i="14"/>
  <c r="Y655" i="14"/>
  <c r="Y656" i="14"/>
  <c r="Y657" i="14"/>
  <c r="Y658" i="14"/>
  <c r="Y659" i="14"/>
  <c r="Y660" i="14"/>
  <c r="Y661" i="14"/>
  <c r="Y662" i="14"/>
  <c r="Y663" i="14"/>
  <c r="Y664" i="14"/>
  <c r="Y665" i="14"/>
  <c r="Y666" i="14"/>
  <c r="Y667" i="14"/>
  <c r="Y668" i="14"/>
  <c r="Y669" i="14"/>
  <c r="Y670" i="14"/>
  <c r="Y671" i="14"/>
  <c r="Y672" i="14"/>
  <c r="Y673" i="14"/>
  <c r="Y674" i="14"/>
  <c r="Y675" i="14"/>
  <c r="Y676" i="14"/>
  <c r="Y677" i="14"/>
  <c r="Y678" i="14"/>
  <c r="Y679" i="14"/>
  <c r="Y680" i="14"/>
  <c r="Y681" i="14"/>
  <c r="Y682" i="14"/>
  <c r="Y683" i="14"/>
  <c r="Y684" i="14"/>
  <c r="Y685" i="14"/>
  <c r="Y686" i="14"/>
  <c r="Y687" i="14"/>
  <c r="Y688" i="14"/>
  <c r="Y689" i="14"/>
  <c r="Y690" i="14"/>
  <c r="Y691" i="14"/>
  <c r="Y692" i="14"/>
  <c r="Y693" i="14"/>
  <c r="Y694" i="14"/>
  <c r="Y695" i="14"/>
  <c r="Y696" i="14"/>
  <c r="Y697" i="14"/>
  <c r="Y698" i="14"/>
  <c r="Y699" i="14"/>
  <c r="Y700" i="14"/>
  <c r="Y701" i="14"/>
  <c r="Y702" i="14"/>
  <c r="Y703" i="14"/>
  <c r="Y704" i="14"/>
  <c r="Y705" i="14"/>
  <c r="Y706" i="14"/>
  <c r="Y707" i="14"/>
  <c r="Y708" i="14"/>
  <c r="Y709" i="14"/>
  <c r="Y710" i="14"/>
  <c r="Y711" i="14"/>
  <c r="Y712" i="14"/>
  <c r="Y713" i="14"/>
  <c r="Y714" i="14"/>
  <c r="Y715" i="14"/>
  <c r="Y716" i="14"/>
  <c r="Y717" i="14"/>
  <c r="Y718" i="14"/>
  <c r="Y719" i="14"/>
  <c r="Y720" i="14"/>
  <c r="Y721" i="14"/>
  <c r="Y722" i="14"/>
  <c r="Y723" i="14"/>
  <c r="Y724" i="14"/>
  <c r="Y725" i="14"/>
  <c r="Y726" i="14"/>
  <c r="Y727" i="14"/>
  <c r="Y728" i="14"/>
  <c r="Y729" i="14"/>
  <c r="Y730" i="14"/>
  <c r="Y731" i="14"/>
  <c r="Y732" i="14"/>
  <c r="Y733" i="14"/>
  <c r="Y734" i="14"/>
  <c r="Y735" i="14"/>
  <c r="Y736" i="14"/>
  <c r="Y737" i="14"/>
  <c r="Y738" i="14"/>
  <c r="Y739" i="14"/>
  <c r="Y740" i="14"/>
  <c r="Y741" i="14"/>
  <c r="Y742" i="14"/>
  <c r="Y743" i="14"/>
  <c r="Y744" i="14"/>
  <c r="Y745" i="14"/>
  <c r="Y746" i="14"/>
  <c r="Y747" i="14"/>
  <c r="Y748" i="14"/>
  <c r="Y749" i="14"/>
  <c r="Y750" i="14"/>
  <c r="Y751" i="14"/>
  <c r="Y752" i="14"/>
  <c r="Y753" i="14"/>
  <c r="Y754" i="14"/>
  <c r="Y755" i="14"/>
  <c r="Y756" i="14"/>
  <c r="Y757" i="14"/>
  <c r="Y758" i="14"/>
  <c r="Y759" i="14"/>
  <c r="Y760" i="14"/>
  <c r="Y761" i="14"/>
  <c r="Y762" i="14"/>
  <c r="Y763" i="14"/>
  <c r="Y764" i="14"/>
  <c r="Y765" i="14"/>
  <c r="Y766" i="14"/>
  <c r="Y767" i="14"/>
  <c r="Y768" i="14"/>
  <c r="Y769" i="14"/>
  <c r="Y770" i="14"/>
  <c r="Y771" i="14"/>
  <c r="Y772" i="14"/>
  <c r="Y773" i="14"/>
  <c r="Y774" i="14"/>
  <c r="Y775" i="14"/>
  <c r="Y776" i="14"/>
  <c r="Y777" i="14"/>
  <c r="Y778" i="14"/>
  <c r="Y779" i="14"/>
  <c r="Y780" i="14"/>
  <c r="Y781" i="14"/>
  <c r="Y782" i="14"/>
  <c r="Y783" i="14"/>
  <c r="Y784" i="14"/>
  <c r="Y785" i="14"/>
  <c r="Y786" i="14"/>
  <c r="Y787" i="14"/>
  <c r="Y788" i="14"/>
  <c r="Y789" i="14"/>
  <c r="Y790" i="14"/>
  <c r="Y791" i="14"/>
  <c r="Y792" i="14"/>
  <c r="Y793" i="14"/>
  <c r="Y794" i="14"/>
  <c r="Y795" i="14"/>
  <c r="Y796" i="14"/>
  <c r="Y797" i="14"/>
  <c r="Y798" i="14"/>
  <c r="Y799" i="14"/>
  <c r="Y800" i="14"/>
  <c r="Y801" i="14"/>
  <c r="Y802" i="14"/>
  <c r="Y803" i="14"/>
  <c r="Y804" i="14"/>
  <c r="Y805" i="14"/>
  <c r="Y806" i="14"/>
  <c r="Y807" i="14"/>
  <c r="Y808" i="14"/>
  <c r="Y809" i="14"/>
  <c r="Y810" i="14"/>
  <c r="Y811" i="14"/>
  <c r="Y812" i="14"/>
  <c r="Y813" i="14"/>
  <c r="Y814" i="14"/>
  <c r="Y815" i="14"/>
  <c r="Y816" i="14"/>
  <c r="Y817" i="14"/>
  <c r="Y818" i="14"/>
  <c r="Y819" i="14"/>
  <c r="Y820" i="14"/>
  <c r="Y821" i="14"/>
  <c r="Y822" i="14"/>
  <c r="Y823" i="14"/>
  <c r="Y824" i="14"/>
  <c r="Y825" i="14"/>
  <c r="Y826" i="14"/>
  <c r="Y827" i="14"/>
  <c r="Y828" i="14"/>
  <c r="Y829" i="14"/>
  <c r="Y830" i="14"/>
  <c r="Y831" i="14"/>
  <c r="Y832" i="14"/>
  <c r="Y833" i="14"/>
  <c r="Y834" i="14"/>
  <c r="Y835" i="14"/>
  <c r="Y836" i="14"/>
  <c r="Y837" i="14"/>
  <c r="Y838" i="14"/>
  <c r="Y839" i="14"/>
  <c r="Y840" i="14"/>
  <c r="Y841" i="14"/>
  <c r="Y842" i="14"/>
  <c r="Y843" i="14"/>
  <c r="Y844" i="14"/>
  <c r="Y845" i="14"/>
  <c r="Y846" i="14"/>
  <c r="Y847" i="14"/>
  <c r="Y848" i="14"/>
  <c r="Y849" i="14"/>
  <c r="Y850" i="14"/>
  <c r="Y851" i="14"/>
  <c r="Y852" i="14"/>
  <c r="Y853" i="14"/>
  <c r="Y854" i="14"/>
  <c r="Y855" i="14"/>
  <c r="Y856" i="14"/>
  <c r="Y857" i="14"/>
  <c r="Y858" i="14"/>
  <c r="Y859" i="14"/>
  <c r="Y860" i="14"/>
  <c r="Y861" i="14"/>
  <c r="Y862" i="14"/>
  <c r="Y863" i="14"/>
  <c r="Y864" i="14"/>
  <c r="Y865" i="14"/>
  <c r="Y866" i="14"/>
  <c r="Y867" i="14"/>
  <c r="Y868" i="14"/>
  <c r="Y869" i="14"/>
  <c r="Y870" i="14"/>
  <c r="Y871" i="14"/>
  <c r="Y872" i="14"/>
  <c r="Y873" i="14"/>
  <c r="Y874" i="14"/>
  <c r="Y875" i="14"/>
  <c r="Y876" i="14"/>
  <c r="Y877" i="14"/>
  <c r="Y878" i="14"/>
  <c r="Y879" i="14"/>
  <c r="Y880" i="14"/>
  <c r="Y881" i="14"/>
  <c r="Y882" i="14"/>
  <c r="Y883" i="14"/>
  <c r="Y884" i="14"/>
  <c r="Y885" i="14"/>
  <c r="Y886" i="14"/>
  <c r="Y887" i="14"/>
  <c r="Y888" i="14"/>
  <c r="Y889" i="14"/>
  <c r="Y890" i="14"/>
  <c r="Y891" i="14"/>
  <c r="Y892" i="14"/>
  <c r="Y893" i="14"/>
  <c r="Y894" i="14"/>
  <c r="Y895" i="14"/>
  <c r="Y896" i="14"/>
  <c r="Y897" i="14"/>
  <c r="Y898" i="14"/>
  <c r="Y899" i="14"/>
  <c r="Y900" i="14"/>
  <c r="Y901" i="14"/>
  <c r="Y902" i="14"/>
  <c r="Y903" i="14"/>
  <c r="Y904" i="14"/>
  <c r="Y905" i="14"/>
  <c r="Y906" i="14"/>
  <c r="Y907" i="14"/>
  <c r="Y908" i="14"/>
  <c r="Y909" i="14"/>
  <c r="Y910" i="14"/>
  <c r="Y911" i="14"/>
  <c r="Y912" i="14"/>
  <c r="Y913" i="14"/>
  <c r="Y914" i="14"/>
  <c r="Y915" i="14"/>
  <c r="Y916" i="14"/>
  <c r="Y917" i="14"/>
  <c r="Y918" i="14"/>
  <c r="Y919" i="14"/>
  <c r="Y920" i="14"/>
  <c r="Y921" i="14"/>
  <c r="Y922" i="14"/>
  <c r="Y923" i="14"/>
  <c r="Y924" i="14"/>
  <c r="Y925" i="14"/>
  <c r="Y926" i="14"/>
  <c r="Y927" i="14"/>
  <c r="Y928" i="14"/>
  <c r="Y929" i="14"/>
  <c r="Y930" i="14"/>
  <c r="Y931" i="14"/>
  <c r="Y932" i="14"/>
  <c r="Y933" i="14"/>
  <c r="Y934" i="14"/>
  <c r="Y935" i="14"/>
  <c r="Y936" i="14"/>
  <c r="Y937" i="14"/>
  <c r="Y938" i="14"/>
  <c r="Y939" i="14"/>
  <c r="Y940" i="14"/>
  <c r="Y941" i="14"/>
  <c r="Y942" i="14"/>
  <c r="Y943" i="14"/>
  <c r="Y944" i="14"/>
  <c r="Y945" i="14"/>
  <c r="Y946" i="14"/>
  <c r="Y947" i="14"/>
  <c r="Y948" i="14"/>
  <c r="Y949" i="14"/>
  <c r="Y950" i="14"/>
  <c r="Y951" i="14"/>
  <c r="Y952" i="14"/>
  <c r="Y953" i="14"/>
  <c r="Y954" i="14"/>
  <c r="Y955" i="14"/>
  <c r="Y956" i="14"/>
  <c r="Y957" i="14"/>
  <c r="Y958" i="14"/>
  <c r="Y959" i="14"/>
  <c r="Y960" i="14"/>
  <c r="Y961" i="14"/>
  <c r="Y962" i="14"/>
  <c r="Y963" i="14"/>
  <c r="Y964" i="14"/>
  <c r="Y965" i="14"/>
  <c r="Y966" i="14"/>
  <c r="Y967" i="14"/>
  <c r="Y968" i="14"/>
  <c r="Y969" i="14"/>
  <c r="Y970" i="14"/>
  <c r="Y971" i="14"/>
  <c r="Y972" i="14"/>
  <c r="Y973" i="14"/>
  <c r="Y974" i="14"/>
  <c r="Y975" i="14"/>
  <c r="Y976" i="14"/>
  <c r="Y977" i="14"/>
  <c r="Y978" i="14"/>
  <c r="Y979" i="14"/>
  <c r="Y980" i="14"/>
  <c r="Y981" i="14"/>
  <c r="Y982" i="14"/>
  <c r="Y983" i="14"/>
  <c r="Y984" i="14"/>
  <c r="Y985" i="14"/>
  <c r="Y986" i="14"/>
  <c r="Y987" i="14"/>
  <c r="Y988" i="14"/>
  <c r="Y989" i="14"/>
  <c r="Y990" i="14"/>
  <c r="Y991" i="14"/>
  <c r="Y992" i="14"/>
  <c r="Y993" i="14"/>
  <c r="Y994" i="14"/>
  <c r="Y995" i="14"/>
  <c r="Y996" i="14"/>
  <c r="Y997" i="14"/>
  <c r="Y998" i="14"/>
  <c r="Y999" i="14"/>
  <c r="Y1000" i="14"/>
  <c r="Y1001" i="14"/>
  <c r="Y1002" i="14"/>
  <c r="Y1003" i="14"/>
  <c r="Y1004" i="14"/>
  <c r="Y1005" i="14"/>
  <c r="Y1006" i="14"/>
  <c r="Y1007" i="14"/>
  <c r="Y1008" i="14"/>
  <c r="Y1009" i="14"/>
  <c r="Y1010" i="14"/>
  <c r="Y1011" i="14"/>
  <c r="Y3" i="14"/>
  <c r="X4" i="14"/>
  <c r="X5" i="14"/>
  <c r="X6" i="14"/>
  <c r="X7" i="14"/>
  <c r="X8" i="14"/>
  <c r="X9" i="14"/>
  <c r="X10" i="14"/>
  <c r="X11" i="14"/>
  <c r="X12" i="14"/>
  <c r="X13" i="14"/>
  <c r="X14" i="14"/>
  <c r="X15" i="14"/>
  <c r="X16" i="14"/>
  <c r="X17" i="14"/>
  <c r="X18" i="14"/>
  <c r="X19" i="14"/>
  <c r="X20" i="14"/>
  <c r="X21" i="14"/>
  <c r="X22" i="14"/>
  <c r="X23" i="14"/>
  <c r="X24" i="14"/>
  <c r="X25" i="14"/>
  <c r="X26" i="14"/>
  <c r="X27" i="14"/>
  <c r="X28" i="14"/>
  <c r="X29" i="14"/>
  <c r="X30" i="14"/>
  <c r="X31" i="14"/>
  <c r="X32" i="14"/>
  <c r="X33" i="14"/>
  <c r="X34" i="14"/>
  <c r="X35" i="14"/>
  <c r="X36" i="14"/>
  <c r="X37" i="14"/>
  <c r="X38" i="14"/>
  <c r="X39" i="14"/>
  <c r="X40" i="14"/>
  <c r="X41" i="14"/>
  <c r="X42" i="14"/>
  <c r="X43" i="14"/>
  <c r="X44" i="14"/>
  <c r="X45" i="14"/>
  <c r="X46" i="14"/>
  <c r="X47" i="14"/>
  <c r="X48" i="14"/>
  <c r="X49" i="14"/>
  <c r="X50" i="14"/>
  <c r="X51" i="14"/>
  <c r="X52" i="14"/>
  <c r="X53" i="14"/>
  <c r="X54" i="14"/>
  <c r="X55" i="14"/>
  <c r="X56" i="14"/>
  <c r="X57" i="14"/>
  <c r="X58" i="14"/>
  <c r="X59" i="14"/>
  <c r="X60" i="14"/>
  <c r="X61" i="14"/>
  <c r="X62" i="14"/>
  <c r="X63" i="14"/>
  <c r="X64" i="14"/>
  <c r="X65" i="14"/>
  <c r="X66" i="14"/>
  <c r="X67" i="14"/>
  <c r="X68" i="14"/>
  <c r="X69" i="14"/>
  <c r="X70" i="14"/>
  <c r="X71" i="14"/>
  <c r="X72" i="14"/>
  <c r="X73" i="14"/>
  <c r="X74" i="14"/>
  <c r="X75" i="14"/>
  <c r="X76" i="14"/>
  <c r="X77" i="14"/>
  <c r="X78" i="14"/>
  <c r="X79" i="14"/>
  <c r="X80" i="14"/>
  <c r="X81" i="14"/>
  <c r="X82" i="14"/>
  <c r="X83" i="14"/>
  <c r="X84" i="14"/>
  <c r="X85" i="14"/>
  <c r="X86" i="14"/>
  <c r="X87" i="14"/>
  <c r="X88" i="14"/>
  <c r="X89" i="14"/>
  <c r="X90" i="14"/>
  <c r="X91" i="14"/>
  <c r="X92" i="14"/>
  <c r="X93" i="14"/>
  <c r="X94" i="14"/>
  <c r="X95" i="14"/>
  <c r="X96" i="14"/>
  <c r="X97" i="14"/>
  <c r="X98" i="14"/>
  <c r="X99" i="14"/>
  <c r="X100" i="14"/>
  <c r="X101" i="14"/>
  <c r="X102" i="14"/>
  <c r="X103" i="14"/>
  <c r="X104" i="14"/>
  <c r="X105" i="14"/>
  <c r="X106" i="14"/>
  <c r="X107" i="14"/>
  <c r="X108" i="14"/>
  <c r="X109" i="14"/>
  <c r="X110" i="14"/>
  <c r="X111" i="14"/>
  <c r="X112" i="14"/>
  <c r="X113" i="14"/>
  <c r="X114" i="14"/>
  <c r="X115" i="14"/>
  <c r="X116" i="14"/>
  <c r="X117" i="14"/>
  <c r="X118" i="14"/>
  <c r="X119" i="14"/>
  <c r="X120" i="14"/>
  <c r="X121" i="14"/>
  <c r="X122" i="14"/>
  <c r="X123" i="14"/>
  <c r="X124" i="14"/>
  <c r="X125" i="14"/>
  <c r="X126" i="14"/>
  <c r="X127" i="14"/>
  <c r="X128" i="14"/>
  <c r="X129" i="14"/>
  <c r="X130" i="14"/>
  <c r="X131" i="14"/>
  <c r="X132" i="14"/>
  <c r="X133" i="14"/>
  <c r="X134" i="14"/>
  <c r="X135" i="14"/>
  <c r="X136" i="14"/>
  <c r="X137" i="14"/>
  <c r="X138" i="14"/>
  <c r="X139" i="14"/>
  <c r="X140" i="14"/>
  <c r="X141" i="14"/>
  <c r="X142" i="14"/>
  <c r="X143" i="14"/>
  <c r="X144" i="14"/>
  <c r="X145" i="14"/>
  <c r="X146" i="14"/>
  <c r="X147" i="14"/>
  <c r="X148" i="14"/>
  <c r="X149" i="14"/>
  <c r="X150" i="14"/>
  <c r="X151" i="14"/>
  <c r="X152" i="14"/>
  <c r="X153" i="14"/>
  <c r="X154" i="14"/>
  <c r="X155" i="14"/>
  <c r="X156" i="14"/>
  <c r="X157" i="14"/>
  <c r="X158" i="14"/>
  <c r="X159" i="14"/>
  <c r="X160" i="14"/>
  <c r="X161" i="14"/>
  <c r="X162" i="14"/>
  <c r="X163" i="14"/>
  <c r="X164" i="14"/>
  <c r="X165" i="14"/>
  <c r="X166" i="14"/>
  <c r="X167" i="14"/>
  <c r="X168" i="14"/>
  <c r="X169" i="14"/>
  <c r="X170" i="14"/>
  <c r="X171" i="14"/>
  <c r="X172" i="14"/>
  <c r="X173" i="14"/>
  <c r="X174" i="14"/>
  <c r="X175" i="14"/>
  <c r="X176" i="14"/>
  <c r="X177" i="14"/>
  <c r="X178" i="14"/>
  <c r="X179" i="14"/>
  <c r="X180" i="14"/>
  <c r="X181" i="14"/>
  <c r="X182" i="14"/>
  <c r="X183" i="14"/>
  <c r="X184" i="14"/>
  <c r="X185" i="14"/>
  <c r="X186" i="14"/>
  <c r="X187" i="14"/>
  <c r="X188" i="14"/>
  <c r="X189" i="14"/>
  <c r="X190" i="14"/>
  <c r="X191" i="14"/>
  <c r="X192" i="14"/>
  <c r="X193" i="14"/>
  <c r="X194" i="14"/>
  <c r="X195" i="14"/>
  <c r="X196" i="14"/>
  <c r="X197" i="14"/>
  <c r="X198" i="14"/>
  <c r="X199" i="14"/>
  <c r="X200" i="14"/>
  <c r="X201" i="14"/>
  <c r="X202" i="14"/>
  <c r="X203" i="14"/>
  <c r="X204" i="14"/>
  <c r="X205" i="14"/>
  <c r="X206" i="14"/>
  <c r="X207" i="14"/>
  <c r="X208" i="14"/>
  <c r="X209" i="14"/>
  <c r="X210" i="14"/>
  <c r="X211" i="14"/>
  <c r="X212" i="14"/>
  <c r="X213" i="14"/>
  <c r="X214" i="14"/>
  <c r="X215" i="14"/>
  <c r="X216" i="14"/>
  <c r="X217" i="14"/>
  <c r="X218" i="14"/>
  <c r="X219" i="14"/>
  <c r="X220" i="14"/>
  <c r="X221" i="14"/>
  <c r="X222" i="14"/>
  <c r="X223" i="14"/>
  <c r="X224" i="14"/>
  <c r="X225" i="14"/>
  <c r="X226" i="14"/>
  <c r="X227" i="14"/>
  <c r="X228" i="14"/>
  <c r="X229" i="14"/>
  <c r="X230" i="14"/>
  <c r="X231" i="14"/>
  <c r="X232" i="14"/>
  <c r="X233" i="14"/>
  <c r="X234" i="14"/>
  <c r="X235" i="14"/>
  <c r="X236" i="14"/>
  <c r="X237" i="14"/>
  <c r="X238" i="14"/>
  <c r="X239" i="14"/>
  <c r="X240" i="14"/>
  <c r="X241" i="14"/>
  <c r="X242" i="14"/>
  <c r="X243" i="14"/>
  <c r="X244" i="14"/>
  <c r="X245" i="14"/>
  <c r="X246" i="14"/>
  <c r="X247" i="14"/>
  <c r="X248" i="14"/>
  <c r="X249" i="14"/>
  <c r="X250" i="14"/>
  <c r="X251" i="14"/>
  <c r="X252" i="14"/>
  <c r="X253" i="14"/>
  <c r="X254" i="14"/>
  <c r="X255" i="14"/>
  <c r="X256" i="14"/>
  <c r="X257" i="14"/>
  <c r="X258" i="14"/>
  <c r="X259" i="14"/>
  <c r="X260" i="14"/>
  <c r="X261" i="14"/>
  <c r="X262" i="14"/>
  <c r="X263" i="14"/>
  <c r="X264" i="14"/>
  <c r="X265" i="14"/>
  <c r="X266" i="14"/>
  <c r="X267" i="14"/>
  <c r="X268" i="14"/>
  <c r="X269" i="14"/>
  <c r="X270" i="14"/>
  <c r="X271" i="14"/>
  <c r="X272" i="14"/>
  <c r="X273" i="14"/>
  <c r="X274" i="14"/>
  <c r="X275" i="14"/>
  <c r="X276" i="14"/>
  <c r="X277" i="14"/>
  <c r="X278" i="14"/>
  <c r="X279" i="14"/>
  <c r="X280" i="14"/>
  <c r="X281" i="14"/>
  <c r="X282" i="14"/>
  <c r="X283" i="14"/>
  <c r="X284" i="14"/>
  <c r="X285" i="14"/>
  <c r="X286" i="14"/>
  <c r="X287" i="14"/>
  <c r="X288" i="14"/>
  <c r="X289" i="14"/>
  <c r="X290" i="14"/>
  <c r="X291" i="14"/>
  <c r="X292" i="14"/>
  <c r="X293" i="14"/>
  <c r="X294" i="14"/>
  <c r="X295" i="14"/>
  <c r="X296" i="14"/>
  <c r="X297" i="14"/>
  <c r="X298" i="14"/>
  <c r="X299" i="14"/>
  <c r="X300" i="14"/>
  <c r="X301" i="14"/>
  <c r="X302" i="14"/>
  <c r="X303" i="14"/>
  <c r="X304" i="14"/>
  <c r="X305" i="14"/>
  <c r="X306" i="14"/>
  <c r="X307" i="14"/>
  <c r="X308" i="14"/>
  <c r="X309" i="14"/>
  <c r="X310" i="14"/>
  <c r="X311" i="14"/>
  <c r="X312" i="14"/>
  <c r="X313" i="14"/>
  <c r="X314" i="14"/>
  <c r="X315" i="14"/>
  <c r="X316" i="14"/>
  <c r="X317" i="14"/>
  <c r="X318" i="14"/>
  <c r="X319" i="14"/>
  <c r="X320" i="14"/>
  <c r="X321" i="14"/>
  <c r="X322" i="14"/>
  <c r="X323" i="14"/>
  <c r="X324" i="14"/>
  <c r="X325" i="14"/>
  <c r="X326" i="14"/>
  <c r="X327" i="14"/>
  <c r="X328" i="14"/>
  <c r="X329" i="14"/>
  <c r="X330" i="14"/>
  <c r="X331" i="14"/>
  <c r="X332" i="14"/>
  <c r="X333" i="14"/>
  <c r="X334" i="14"/>
  <c r="X335" i="14"/>
  <c r="X336" i="14"/>
  <c r="X337" i="14"/>
  <c r="X338" i="14"/>
  <c r="X339" i="14"/>
  <c r="X340" i="14"/>
  <c r="X341" i="14"/>
  <c r="X342" i="14"/>
  <c r="X343" i="14"/>
  <c r="X344" i="14"/>
  <c r="X345" i="14"/>
  <c r="X346" i="14"/>
  <c r="X347" i="14"/>
  <c r="X348" i="14"/>
  <c r="X349" i="14"/>
  <c r="X350" i="14"/>
  <c r="X351" i="14"/>
  <c r="X352" i="14"/>
  <c r="X353" i="14"/>
  <c r="X354" i="14"/>
  <c r="X355" i="14"/>
  <c r="X356" i="14"/>
  <c r="X357" i="14"/>
  <c r="X358" i="14"/>
  <c r="X359" i="14"/>
  <c r="X360" i="14"/>
  <c r="X361" i="14"/>
  <c r="X362" i="14"/>
  <c r="X363" i="14"/>
  <c r="X364" i="14"/>
  <c r="X365" i="14"/>
  <c r="X366" i="14"/>
  <c r="X367" i="14"/>
  <c r="X368" i="14"/>
  <c r="X369" i="14"/>
  <c r="X370" i="14"/>
  <c r="X371" i="14"/>
  <c r="X372" i="14"/>
  <c r="X373" i="14"/>
  <c r="X374" i="14"/>
  <c r="X375" i="14"/>
  <c r="X376" i="14"/>
  <c r="X377" i="14"/>
  <c r="X378" i="14"/>
  <c r="X379" i="14"/>
  <c r="X380" i="14"/>
  <c r="X381" i="14"/>
  <c r="X382" i="14"/>
  <c r="X383" i="14"/>
  <c r="X384" i="14"/>
  <c r="X385" i="14"/>
  <c r="X386" i="14"/>
  <c r="X387" i="14"/>
  <c r="X388" i="14"/>
  <c r="X389" i="14"/>
  <c r="X390" i="14"/>
  <c r="X391" i="14"/>
  <c r="X392" i="14"/>
  <c r="X393" i="14"/>
  <c r="X394" i="14"/>
  <c r="X395" i="14"/>
  <c r="X396" i="14"/>
  <c r="X397" i="14"/>
  <c r="X398" i="14"/>
  <c r="X399" i="14"/>
  <c r="X400" i="14"/>
  <c r="X401" i="14"/>
  <c r="X402" i="14"/>
  <c r="X403" i="14"/>
  <c r="X404" i="14"/>
  <c r="X405" i="14"/>
  <c r="X406" i="14"/>
  <c r="X407" i="14"/>
  <c r="X408" i="14"/>
  <c r="X409" i="14"/>
  <c r="X410" i="14"/>
  <c r="X411" i="14"/>
  <c r="X412" i="14"/>
  <c r="X413" i="14"/>
  <c r="X414" i="14"/>
  <c r="X415" i="14"/>
  <c r="X416" i="14"/>
  <c r="X417" i="14"/>
  <c r="X418" i="14"/>
  <c r="X419" i="14"/>
  <c r="X420" i="14"/>
  <c r="X421" i="14"/>
  <c r="X422" i="14"/>
  <c r="X423" i="14"/>
  <c r="X424" i="14"/>
  <c r="X425" i="14"/>
  <c r="X426" i="14"/>
  <c r="X427" i="14"/>
  <c r="X428" i="14"/>
  <c r="X429" i="14"/>
  <c r="X430" i="14"/>
  <c r="X431" i="14"/>
  <c r="X432" i="14"/>
  <c r="X433" i="14"/>
  <c r="X434" i="14"/>
  <c r="X435" i="14"/>
  <c r="X436" i="14"/>
  <c r="X437" i="14"/>
  <c r="X438" i="14"/>
  <c r="X439" i="14"/>
  <c r="X440" i="14"/>
  <c r="X441" i="14"/>
  <c r="X442" i="14"/>
  <c r="X443" i="14"/>
  <c r="X444" i="14"/>
  <c r="X445" i="14"/>
  <c r="X446" i="14"/>
  <c r="X447" i="14"/>
  <c r="X448" i="14"/>
  <c r="X449" i="14"/>
  <c r="X450" i="14"/>
  <c r="X451" i="14"/>
  <c r="X452" i="14"/>
  <c r="X453" i="14"/>
  <c r="X454" i="14"/>
  <c r="X455" i="14"/>
  <c r="X456" i="14"/>
  <c r="X457" i="14"/>
  <c r="X458" i="14"/>
  <c r="X459" i="14"/>
  <c r="X460" i="14"/>
  <c r="X461" i="14"/>
  <c r="X462" i="14"/>
  <c r="X463" i="14"/>
  <c r="X464" i="14"/>
  <c r="X465" i="14"/>
  <c r="X466" i="14"/>
  <c r="X467" i="14"/>
  <c r="X468" i="14"/>
  <c r="X469" i="14"/>
  <c r="X470" i="14"/>
  <c r="X471" i="14"/>
  <c r="X472" i="14"/>
  <c r="X473" i="14"/>
  <c r="X474" i="14"/>
  <c r="X475" i="14"/>
  <c r="X476" i="14"/>
  <c r="X477" i="14"/>
  <c r="X478" i="14"/>
  <c r="X479" i="14"/>
  <c r="X480" i="14"/>
  <c r="X481" i="14"/>
  <c r="X482" i="14"/>
  <c r="X483" i="14"/>
  <c r="X484" i="14"/>
  <c r="X485" i="14"/>
  <c r="X486" i="14"/>
  <c r="X487" i="14"/>
  <c r="X488" i="14"/>
  <c r="X489" i="14"/>
  <c r="X490" i="14"/>
  <c r="X491" i="14"/>
  <c r="X492" i="14"/>
  <c r="X493" i="14"/>
  <c r="X494" i="14"/>
  <c r="X495" i="14"/>
  <c r="X496" i="14"/>
  <c r="X497" i="14"/>
  <c r="X498" i="14"/>
  <c r="X499" i="14"/>
  <c r="X500" i="14"/>
  <c r="X501" i="14"/>
  <c r="X502" i="14"/>
  <c r="X503" i="14"/>
  <c r="X504" i="14"/>
  <c r="X505" i="14"/>
  <c r="X506" i="14"/>
  <c r="X507" i="14"/>
  <c r="X508" i="14"/>
  <c r="X509" i="14"/>
  <c r="X510" i="14"/>
  <c r="X511" i="14"/>
  <c r="X512" i="14"/>
  <c r="X513" i="14"/>
  <c r="X514" i="14"/>
  <c r="X515" i="14"/>
  <c r="X516" i="14"/>
  <c r="X517" i="14"/>
  <c r="X518" i="14"/>
  <c r="X519" i="14"/>
  <c r="X520" i="14"/>
  <c r="X521" i="14"/>
  <c r="X522" i="14"/>
  <c r="X523" i="14"/>
  <c r="X524" i="14"/>
  <c r="X525" i="14"/>
  <c r="X526" i="14"/>
  <c r="X527" i="14"/>
  <c r="X528" i="14"/>
  <c r="X529" i="14"/>
  <c r="X530" i="14"/>
  <c r="X531" i="14"/>
  <c r="X532" i="14"/>
  <c r="X533" i="14"/>
  <c r="X534" i="14"/>
  <c r="X535" i="14"/>
  <c r="X536" i="14"/>
  <c r="X537" i="14"/>
  <c r="X538" i="14"/>
  <c r="X539" i="14"/>
  <c r="X540" i="14"/>
  <c r="X541" i="14"/>
  <c r="X542" i="14"/>
  <c r="X543" i="14"/>
  <c r="X544" i="14"/>
  <c r="X545" i="14"/>
  <c r="X546" i="14"/>
  <c r="X547" i="14"/>
  <c r="X548" i="14"/>
  <c r="X549" i="14"/>
  <c r="X550" i="14"/>
  <c r="X551" i="14"/>
  <c r="X552" i="14"/>
  <c r="X553" i="14"/>
  <c r="X554" i="14"/>
  <c r="X555" i="14"/>
  <c r="X556" i="14"/>
  <c r="X557" i="14"/>
  <c r="X558" i="14"/>
  <c r="X559" i="14"/>
  <c r="X560" i="14"/>
  <c r="X561" i="14"/>
  <c r="X562" i="14"/>
  <c r="X563" i="14"/>
  <c r="X564" i="14"/>
  <c r="X565" i="14"/>
  <c r="X566" i="14"/>
  <c r="X567" i="14"/>
  <c r="X568" i="14"/>
  <c r="X569" i="14"/>
  <c r="X570" i="14"/>
  <c r="X571" i="14"/>
  <c r="X572" i="14"/>
  <c r="X573" i="14"/>
  <c r="X574" i="14"/>
  <c r="X575" i="14"/>
  <c r="X576" i="14"/>
  <c r="X577" i="14"/>
  <c r="X578" i="14"/>
  <c r="X579" i="14"/>
  <c r="X580" i="14"/>
  <c r="X581" i="14"/>
  <c r="X582" i="14"/>
  <c r="X583" i="14"/>
  <c r="X584" i="14"/>
  <c r="X585" i="14"/>
  <c r="X586" i="14"/>
  <c r="X587" i="14"/>
  <c r="X588" i="14"/>
  <c r="X589" i="14"/>
  <c r="X590" i="14"/>
  <c r="X591" i="14"/>
  <c r="X592" i="14"/>
  <c r="X593" i="14"/>
  <c r="X594" i="14"/>
  <c r="X595" i="14"/>
  <c r="X596" i="14"/>
  <c r="X597" i="14"/>
  <c r="X598" i="14"/>
  <c r="X599" i="14"/>
  <c r="X600" i="14"/>
  <c r="X601" i="14"/>
  <c r="X602" i="14"/>
  <c r="X603" i="14"/>
  <c r="X604" i="14"/>
  <c r="X605" i="14"/>
  <c r="X606" i="14"/>
  <c r="X607" i="14"/>
  <c r="X608" i="14"/>
  <c r="X609" i="14"/>
  <c r="X610" i="14"/>
  <c r="X611" i="14"/>
  <c r="X612" i="14"/>
  <c r="X613" i="14"/>
  <c r="X614" i="14"/>
  <c r="X615" i="14"/>
  <c r="X616" i="14"/>
  <c r="X617" i="14"/>
  <c r="X618" i="14"/>
  <c r="X619" i="14"/>
  <c r="X620" i="14"/>
  <c r="X621" i="14"/>
  <c r="X622" i="14"/>
  <c r="X623" i="14"/>
  <c r="X624" i="14"/>
  <c r="X625" i="14"/>
  <c r="X626" i="14"/>
  <c r="X627" i="14"/>
  <c r="X628" i="14"/>
  <c r="X629" i="14"/>
  <c r="X630" i="14"/>
  <c r="X631" i="14"/>
  <c r="X632" i="14"/>
  <c r="X633" i="14"/>
  <c r="X634" i="14"/>
  <c r="X635" i="14"/>
  <c r="X636" i="14"/>
  <c r="X637" i="14"/>
  <c r="X638" i="14"/>
  <c r="X639" i="14"/>
  <c r="X640" i="14"/>
  <c r="X641" i="14"/>
  <c r="X642" i="14"/>
  <c r="X643" i="14"/>
  <c r="X644" i="14"/>
  <c r="X645" i="14"/>
  <c r="X646" i="14"/>
  <c r="X647" i="14"/>
  <c r="X648" i="14"/>
  <c r="X649" i="14"/>
  <c r="X650" i="14"/>
  <c r="X651" i="14"/>
  <c r="X652" i="14"/>
  <c r="X653" i="14"/>
  <c r="X654" i="14"/>
  <c r="X655" i="14"/>
  <c r="X656" i="14"/>
  <c r="X657" i="14"/>
  <c r="X658" i="14"/>
  <c r="X659" i="14"/>
  <c r="X660" i="14"/>
  <c r="X661" i="14"/>
  <c r="X662" i="14"/>
  <c r="X663" i="14"/>
  <c r="X664" i="14"/>
  <c r="X665" i="14"/>
  <c r="X666" i="14"/>
  <c r="X667" i="14"/>
  <c r="X668" i="14"/>
  <c r="X669" i="14"/>
  <c r="X670" i="14"/>
  <c r="X671" i="14"/>
  <c r="X672" i="14"/>
  <c r="X673" i="14"/>
  <c r="X674" i="14"/>
  <c r="X675" i="14"/>
  <c r="X676" i="14"/>
  <c r="X677" i="14"/>
  <c r="X678" i="14"/>
  <c r="X679" i="14"/>
  <c r="X680" i="14"/>
  <c r="X681" i="14"/>
  <c r="X682" i="14"/>
  <c r="X683" i="14"/>
  <c r="X684" i="14"/>
  <c r="X685" i="14"/>
  <c r="X686" i="14"/>
  <c r="X687" i="14"/>
  <c r="X688" i="14"/>
  <c r="X689" i="14"/>
  <c r="X690" i="14"/>
  <c r="X691" i="14"/>
  <c r="X692" i="14"/>
  <c r="X693" i="14"/>
  <c r="X694" i="14"/>
  <c r="X695" i="14"/>
  <c r="X696" i="14"/>
  <c r="X697" i="14"/>
  <c r="X698" i="14"/>
  <c r="X699" i="14"/>
  <c r="X700" i="14"/>
  <c r="X701" i="14"/>
  <c r="X702" i="14"/>
  <c r="X703" i="14"/>
  <c r="X704" i="14"/>
  <c r="X705" i="14"/>
  <c r="X706" i="14"/>
  <c r="X707" i="14"/>
  <c r="X708" i="14"/>
  <c r="X709" i="14"/>
  <c r="X710" i="14"/>
  <c r="X711" i="14"/>
  <c r="X712" i="14"/>
  <c r="X713" i="14"/>
  <c r="X714" i="14"/>
  <c r="X715" i="14"/>
  <c r="X716" i="14"/>
  <c r="X717" i="14"/>
  <c r="X718" i="14"/>
  <c r="X719" i="14"/>
  <c r="X720" i="14"/>
  <c r="X721" i="14"/>
  <c r="X722" i="14"/>
  <c r="X723" i="14"/>
  <c r="X724" i="14"/>
  <c r="X725" i="14"/>
  <c r="X726" i="14"/>
  <c r="X727" i="14"/>
  <c r="X728" i="14"/>
  <c r="X729" i="14"/>
  <c r="X730" i="14"/>
  <c r="X731" i="14"/>
  <c r="X732" i="14"/>
  <c r="X733" i="14"/>
  <c r="X734" i="14"/>
  <c r="X735" i="14"/>
  <c r="X736" i="14"/>
  <c r="X737" i="14"/>
  <c r="X738" i="14"/>
  <c r="X739" i="14"/>
  <c r="X740" i="14"/>
  <c r="X741" i="14"/>
  <c r="X742" i="14"/>
  <c r="X743" i="14"/>
  <c r="X744" i="14"/>
  <c r="X745" i="14"/>
  <c r="X746" i="14"/>
  <c r="X747" i="14"/>
  <c r="X748" i="14"/>
  <c r="X749" i="14"/>
  <c r="X750" i="14"/>
  <c r="X751" i="14"/>
  <c r="X752" i="14"/>
  <c r="X753" i="14"/>
  <c r="X754" i="14"/>
  <c r="X755" i="14"/>
  <c r="X756" i="14"/>
  <c r="X757" i="14"/>
  <c r="X758" i="14"/>
  <c r="X759" i="14"/>
  <c r="X760" i="14"/>
  <c r="X761" i="14"/>
  <c r="X762" i="14"/>
  <c r="X763" i="14"/>
  <c r="X764" i="14"/>
  <c r="X765" i="14"/>
  <c r="X766" i="14"/>
  <c r="X767" i="14"/>
  <c r="X768" i="14"/>
  <c r="X769" i="14"/>
  <c r="X770" i="14"/>
  <c r="X771" i="14"/>
  <c r="X772" i="14"/>
  <c r="X773" i="14"/>
  <c r="X774" i="14"/>
  <c r="X775" i="14"/>
  <c r="X776" i="14"/>
  <c r="X777" i="14"/>
  <c r="X778" i="14"/>
  <c r="X779" i="14"/>
  <c r="X780" i="14"/>
  <c r="X781" i="14"/>
  <c r="X782" i="14"/>
  <c r="X783" i="14"/>
  <c r="X784" i="14"/>
  <c r="X785" i="14"/>
  <c r="X786" i="14"/>
  <c r="X787" i="14"/>
  <c r="X788" i="14"/>
  <c r="X789" i="14"/>
  <c r="X790" i="14"/>
  <c r="X791" i="14"/>
  <c r="X792" i="14"/>
  <c r="X793" i="14"/>
  <c r="X794" i="14"/>
  <c r="X795" i="14"/>
  <c r="X796" i="14"/>
  <c r="X797" i="14"/>
  <c r="X798" i="14"/>
  <c r="X799" i="14"/>
  <c r="X800" i="14"/>
  <c r="X801" i="14"/>
  <c r="X802" i="14"/>
  <c r="X803" i="14"/>
  <c r="X804" i="14"/>
  <c r="X805" i="14"/>
  <c r="X806" i="14"/>
  <c r="X807" i="14"/>
  <c r="X808" i="14"/>
  <c r="X809" i="14"/>
  <c r="X810" i="14"/>
  <c r="X811" i="14"/>
  <c r="X812" i="14"/>
  <c r="X813" i="14"/>
  <c r="X814" i="14"/>
  <c r="X815" i="14"/>
  <c r="X816" i="14"/>
  <c r="X817" i="14"/>
  <c r="X818" i="14"/>
  <c r="X819" i="14"/>
  <c r="X820" i="14"/>
  <c r="X821" i="14"/>
  <c r="X822" i="14"/>
  <c r="X823" i="14"/>
  <c r="X824" i="14"/>
  <c r="X825" i="14"/>
  <c r="X826" i="14"/>
  <c r="X827" i="14"/>
  <c r="X828" i="14"/>
  <c r="X829" i="14"/>
  <c r="X830" i="14"/>
  <c r="X831" i="14"/>
  <c r="X832" i="14"/>
  <c r="X833" i="14"/>
  <c r="X834" i="14"/>
  <c r="X835" i="14"/>
  <c r="X836" i="14"/>
  <c r="X837" i="14"/>
  <c r="X838" i="14"/>
  <c r="X839" i="14"/>
  <c r="X840" i="14"/>
  <c r="X841" i="14"/>
  <c r="X842" i="14"/>
  <c r="X843" i="14"/>
  <c r="X844" i="14"/>
  <c r="X845" i="14"/>
  <c r="X846" i="14"/>
  <c r="X847" i="14"/>
  <c r="X848" i="14"/>
  <c r="X849" i="14"/>
  <c r="X850" i="14"/>
  <c r="X851" i="14"/>
  <c r="X852" i="14"/>
  <c r="X853" i="14"/>
  <c r="X854" i="14"/>
  <c r="X855" i="14"/>
  <c r="X856" i="14"/>
  <c r="X857" i="14"/>
  <c r="X858" i="14"/>
  <c r="X859" i="14"/>
  <c r="X860" i="14"/>
  <c r="X861" i="14"/>
  <c r="X862" i="14"/>
  <c r="X863" i="14"/>
  <c r="X864" i="14"/>
  <c r="X865" i="14"/>
  <c r="X866" i="14"/>
  <c r="X867" i="14"/>
  <c r="X868" i="14"/>
  <c r="X869" i="14"/>
  <c r="X870" i="14"/>
  <c r="X871" i="14"/>
  <c r="X872" i="14"/>
  <c r="X873" i="14"/>
  <c r="X874" i="14"/>
  <c r="X875" i="14"/>
  <c r="X876" i="14"/>
  <c r="X877" i="14"/>
  <c r="X878" i="14"/>
  <c r="X879" i="14"/>
  <c r="X880" i="14"/>
  <c r="X881" i="14"/>
  <c r="X882" i="14"/>
  <c r="X883" i="14"/>
  <c r="X884" i="14"/>
  <c r="X885" i="14"/>
  <c r="X886" i="14"/>
  <c r="X887" i="14"/>
  <c r="X888" i="14"/>
  <c r="X889" i="14"/>
  <c r="X890" i="14"/>
  <c r="X891" i="14"/>
  <c r="X892" i="14"/>
  <c r="X893" i="14"/>
  <c r="X894" i="14"/>
  <c r="X895" i="14"/>
  <c r="X896" i="14"/>
  <c r="X897" i="14"/>
  <c r="X898" i="14"/>
  <c r="X899" i="14"/>
  <c r="X900" i="14"/>
  <c r="X901" i="14"/>
  <c r="X902" i="14"/>
  <c r="X903" i="14"/>
  <c r="X904" i="14"/>
  <c r="X905" i="14"/>
  <c r="X906" i="14"/>
  <c r="X907" i="14"/>
  <c r="X908" i="14"/>
  <c r="X909" i="14"/>
  <c r="X910" i="14"/>
  <c r="X911" i="14"/>
  <c r="X912" i="14"/>
  <c r="X913" i="14"/>
  <c r="X914" i="14"/>
  <c r="X915" i="14"/>
  <c r="X916" i="14"/>
  <c r="X917" i="14"/>
  <c r="X918" i="14"/>
  <c r="X919" i="14"/>
  <c r="X920" i="14"/>
  <c r="X921" i="14"/>
  <c r="X922" i="14"/>
  <c r="X923" i="14"/>
  <c r="X924" i="14"/>
  <c r="X925" i="14"/>
  <c r="X926" i="14"/>
  <c r="X927" i="14"/>
  <c r="X928" i="14"/>
  <c r="X929" i="14"/>
  <c r="X930" i="14"/>
  <c r="X931" i="14"/>
  <c r="X932" i="14"/>
  <c r="X933" i="14"/>
  <c r="X934" i="14"/>
  <c r="X935" i="14"/>
  <c r="X936" i="14"/>
  <c r="X937" i="14"/>
  <c r="X938" i="14"/>
  <c r="X939" i="14"/>
  <c r="X940" i="14"/>
  <c r="X941" i="14"/>
  <c r="X942" i="14"/>
  <c r="X943" i="14"/>
  <c r="X944" i="14"/>
  <c r="X945" i="14"/>
  <c r="X946" i="14"/>
  <c r="X947" i="14"/>
  <c r="X948" i="14"/>
  <c r="X949" i="14"/>
  <c r="X950" i="14"/>
  <c r="X951" i="14"/>
  <c r="X952" i="14"/>
  <c r="X953" i="14"/>
  <c r="X954" i="14"/>
  <c r="X955" i="14"/>
  <c r="X956" i="14"/>
  <c r="X957" i="14"/>
  <c r="X958" i="14"/>
  <c r="X959" i="14"/>
  <c r="X960" i="14"/>
  <c r="X961" i="14"/>
  <c r="X962" i="14"/>
  <c r="X963" i="14"/>
  <c r="X964" i="14"/>
  <c r="X965" i="14"/>
  <c r="X966" i="14"/>
  <c r="X967" i="14"/>
  <c r="X968" i="14"/>
  <c r="X969" i="14"/>
  <c r="X970" i="14"/>
  <c r="X971" i="14"/>
  <c r="X972" i="14"/>
  <c r="X973" i="14"/>
  <c r="X974" i="14"/>
  <c r="X975" i="14"/>
  <c r="X976" i="14"/>
  <c r="X977" i="14"/>
  <c r="X978" i="14"/>
  <c r="X979" i="14"/>
  <c r="X980" i="14"/>
  <c r="X981" i="14"/>
  <c r="X982" i="14"/>
  <c r="X983" i="14"/>
  <c r="X984" i="14"/>
  <c r="X985" i="14"/>
  <c r="X986" i="14"/>
  <c r="X987" i="14"/>
  <c r="X988" i="14"/>
  <c r="X989" i="14"/>
  <c r="X990" i="14"/>
  <c r="X991" i="14"/>
  <c r="X992" i="14"/>
  <c r="X993" i="14"/>
  <c r="X994" i="14"/>
  <c r="X995" i="14"/>
  <c r="X996" i="14"/>
  <c r="X997" i="14"/>
  <c r="X998" i="14"/>
  <c r="X999" i="14"/>
  <c r="X1000" i="14"/>
  <c r="X1001" i="14"/>
  <c r="X1002" i="14"/>
  <c r="X1003" i="14"/>
  <c r="X1004" i="14"/>
  <c r="X1005" i="14"/>
  <c r="X1006" i="14"/>
  <c r="X1007" i="14"/>
  <c r="X1008" i="14"/>
  <c r="X1009" i="14"/>
  <c r="X1010" i="14"/>
  <c r="X1011" i="14"/>
  <c r="X3" i="14"/>
  <c r="W4" i="14"/>
  <c r="W5" i="14"/>
  <c r="W6" i="14"/>
  <c r="W7" i="14"/>
  <c r="W8" i="14"/>
  <c r="W9" i="14"/>
  <c r="W10" i="14"/>
  <c r="W11" i="14"/>
  <c r="W12" i="14"/>
  <c r="W13" i="14"/>
  <c r="W14" i="14"/>
  <c r="W15" i="14"/>
  <c r="W16" i="14"/>
  <c r="W17" i="14"/>
  <c r="W18" i="14"/>
  <c r="W19" i="14"/>
  <c r="W20" i="14"/>
  <c r="W21" i="14"/>
  <c r="W22" i="14"/>
  <c r="W23" i="14"/>
  <c r="W24" i="14"/>
  <c r="W25" i="14"/>
  <c r="W26" i="14"/>
  <c r="W27" i="14"/>
  <c r="W28" i="14"/>
  <c r="W29" i="14"/>
  <c r="W30" i="14"/>
  <c r="W31" i="14"/>
  <c r="W32" i="14"/>
  <c r="W33" i="14"/>
  <c r="W34" i="14"/>
  <c r="W35" i="14"/>
  <c r="W36" i="14"/>
  <c r="W37" i="14"/>
  <c r="W38" i="14"/>
  <c r="W39" i="14"/>
  <c r="W40" i="14"/>
  <c r="W41" i="14"/>
  <c r="W42" i="14"/>
  <c r="W43" i="14"/>
  <c r="W44" i="14"/>
  <c r="W45" i="14"/>
  <c r="W46" i="14"/>
  <c r="W47" i="14"/>
  <c r="W48" i="14"/>
  <c r="W49" i="14"/>
  <c r="W50" i="14"/>
  <c r="W51" i="14"/>
  <c r="W52" i="14"/>
  <c r="W53" i="14"/>
  <c r="W54" i="14"/>
  <c r="W55" i="14"/>
  <c r="W56" i="14"/>
  <c r="W57" i="14"/>
  <c r="W58" i="14"/>
  <c r="W59" i="14"/>
  <c r="W60" i="14"/>
  <c r="W61" i="14"/>
  <c r="W62" i="14"/>
  <c r="W63" i="14"/>
  <c r="W64" i="14"/>
  <c r="W65" i="14"/>
  <c r="W66" i="14"/>
  <c r="W67" i="14"/>
  <c r="W68" i="14"/>
  <c r="W69" i="14"/>
  <c r="W70" i="14"/>
  <c r="W71" i="14"/>
  <c r="W72" i="14"/>
  <c r="W73" i="14"/>
  <c r="W74" i="14"/>
  <c r="W75" i="14"/>
  <c r="W76" i="14"/>
  <c r="W77" i="14"/>
  <c r="W78" i="14"/>
  <c r="W79" i="14"/>
  <c r="W80" i="14"/>
  <c r="W81" i="14"/>
  <c r="W82" i="14"/>
  <c r="W83" i="14"/>
  <c r="W84" i="14"/>
  <c r="W85" i="14"/>
  <c r="W86" i="14"/>
  <c r="W87" i="14"/>
  <c r="W88" i="14"/>
  <c r="W89" i="14"/>
  <c r="W90" i="14"/>
  <c r="W91" i="14"/>
  <c r="W92" i="14"/>
  <c r="W93" i="14"/>
  <c r="W94" i="14"/>
  <c r="W95" i="14"/>
  <c r="W96" i="14"/>
  <c r="W97" i="14"/>
  <c r="W98" i="14"/>
  <c r="W99" i="14"/>
  <c r="W100" i="14"/>
  <c r="W101" i="14"/>
  <c r="W102" i="14"/>
  <c r="W103" i="14"/>
  <c r="W104" i="14"/>
  <c r="W105" i="14"/>
  <c r="W106" i="14"/>
  <c r="W107" i="14"/>
  <c r="W108" i="14"/>
  <c r="W109" i="14"/>
  <c r="W110" i="14"/>
  <c r="W111" i="14"/>
  <c r="W112" i="14"/>
  <c r="W113" i="14"/>
  <c r="W114" i="14"/>
  <c r="W115" i="14"/>
  <c r="W116" i="14"/>
  <c r="W117" i="14"/>
  <c r="W118" i="14"/>
  <c r="W119" i="14"/>
  <c r="W120" i="14"/>
  <c r="W121" i="14"/>
  <c r="W122" i="14"/>
  <c r="W123" i="14"/>
  <c r="W124" i="14"/>
  <c r="W125" i="14"/>
  <c r="W126" i="14"/>
  <c r="W127" i="14"/>
  <c r="W128" i="14"/>
  <c r="W129" i="14"/>
  <c r="W130" i="14"/>
  <c r="W131" i="14"/>
  <c r="W132" i="14"/>
  <c r="W133" i="14"/>
  <c r="W134" i="14"/>
  <c r="W135" i="14"/>
  <c r="W136" i="14"/>
  <c r="W137" i="14"/>
  <c r="W138" i="14"/>
  <c r="W139" i="14"/>
  <c r="W140" i="14"/>
  <c r="W141" i="14"/>
  <c r="W142" i="14"/>
  <c r="W143" i="14"/>
  <c r="W144" i="14"/>
  <c r="W145" i="14"/>
  <c r="W146" i="14"/>
  <c r="W147" i="14"/>
  <c r="W148" i="14"/>
  <c r="W149" i="14"/>
  <c r="W150" i="14"/>
  <c r="W151" i="14"/>
  <c r="W152" i="14"/>
  <c r="W153" i="14"/>
  <c r="W154" i="14"/>
  <c r="W155" i="14"/>
  <c r="W156" i="14"/>
  <c r="W157" i="14"/>
  <c r="W158" i="14"/>
  <c r="W159" i="14"/>
  <c r="W160" i="14"/>
  <c r="W161" i="14"/>
  <c r="W162" i="14"/>
  <c r="W163" i="14"/>
  <c r="W164" i="14"/>
  <c r="W165" i="14"/>
  <c r="W166" i="14"/>
  <c r="W167" i="14"/>
  <c r="W168" i="14"/>
  <c r="W169" i="14"/>
  <c r="W170" i="14"/>
  <c r="W171" i="14"/>
  <c r="W172" i="14"/>
  <c r="W173" i="14"/>
  <c r="W174" i="14"/>
  <c r="W175" i="14"/>
  <c r="W176" i="14"/>
  <c r="W177" i="14"/>
  <c r="W178" i="14"/>
  <c r="W179" i="14"/>
  <c r="W180" i="14"/>
  <c r="W181" i="14"/>
  <c r="W182" i="14"/>
  <c r="W183" i="14"/>
  <c r="W184" i="14"/>
  <c r="W185" i="14"/>
  <c r="W186" i="14"/>
  <c r="W187" i="14"/>
  <c r="W188" i="14"/>
  <c r="W189" i="14"/>
  <c r="W190" i="14"/>
  <c r="W191" i="14"/>
  <c r="W192" i="14"/>
  <c r="W193" i="14"/>
  <c r="W194" i="14"/>
  <c r="W195" i="14"/>
  <c r="W196" i="14"/>
  <c r="W197" i="14"/>
  <c r="W198" i="14"/>
  <c r="W199" i="14"/>
  <c r="W200" i="14"/>
  <c r="W201" i="14"/>
  <c r="W202" i="14"/>
  <c r="W203" i="14"/>
  <c r="W204" i="14"/>
  <c r="W205" i="14"/>
  <c r="W206" i="14"/>
  <c r="W207" i="14"/>
  <c r="W208" i="14"/>
  <c r="W209" i="14"/>
  <c r="W210" i="14"/>
  <c r="W211" i="14"/>
  <c r="W212" i="14"/>
  <c r="W213" i="14"/>
  <c r="W214" i="14"/>
  <c r="W215" i="14"/>
  <c r="W216" i="14"/>
  <c r="W217" i="14"/>
  <c r="W218" i="14"/>
  <c r="W219" i="14"/>
  <c r="W220" i="14"/>
  <c r="W221" i="14"/>
  <c r="W222" i="14"/>
  <c r="W223" i="14"/>
  <c r="W224" i="14"/>
  <c r="W225" i="14"/>
  <c r="W226" i="14"/>
  <c r="W227" i="14"/>
  <c r="W228" i="14"/>
  <c r="W229" i="14"/>
  <c r="W230" i="14"/>
  <c r="W231" i="14"/>
  <c r="W232" i="14"/>
  <c r="W233" i="14"/>
  <c r="W234" i="14"/>
  <c r="W235" i="14"/>
  <c r="W236" i="14"/>
  <c r="W237" i="14"/>
  <c r="W238" i="14"/>
  <c r="W239" i="14"/>
  <c r="W240" i="14"/>
  <c r="W241" i="14"/>
  <c r="W242" i="14"/>
  <c r="W243" i="14"/>
  <c r="W244" i="14"/>
  <c r="W245" i="14"/>
  <c r="W246" i="14"/>
  <c r="W247" i="14"/>
  <c r="W248" i="14"/>
  <c r="W249" i="14"/>
  <c r="W250" i="14"/>
  <c r="W251" i="14"/>
  <c r="W252" i="14"/>
  <c r="W253" i="14"/>
  <c r="W254" i="14"/>
  <c r="W255" i="14"/>
  <c r="W256" i="14"/>
  <c r="W257" i="14"/>
  <c r="W258" i="14"/>
  <c r="W259" i="14"/>
  <c r="W260" i="14"/>
  <c r="W261" i="14"/>
  <c r="W262" i="14"/>
  <c r="W263" i="14"/>
  <c r="W264" i="14"/>
  <c r="W265" i="14"/>
  <c r="W266" i="14"/>
  <c r="W267" i="14"/>
  <c r="W268" i="14"/>
  <c r="W269" i="14"/>
  <c r="W270" i="14"/>
  <c r="W271" i="14"/>
  <c r="W272" i="14"/>
  <c r="W273" i="14"/>
  <c r="W274" i="14"/>
  <c r="W275" i="14"/>
  <c r="W276" i="14"/>
  <c r="W277" i="14"/>
  <c r="W278" i="14"/>
  <c r="W279" i="14"/>
  <c r="W280" i="14"/>
  <c r="W281" i="14"/>
  <c r="W282" i="14"/>
  <c r="W283" i="14"/>
  <c r="W284" i="14"/>
  <c r="W285" i="14"/>
  <c r="W286" i="14"/>
  <c r="W287" i="14"/>
  <c r="W288" i="14"/>
  <c r="W289" i="14"/>
  <c r="W290" i="14"/>
  <c r="W291" i="14"/>
  <c r="W292" i="14"/>
  <c r="W293" i="14"/>
  <c r="W294" i="14"/>
  <c r="W295" i="14"/>
  <c r="W296" i="14"/>
  <c r="W297" i="14"/>
  <c r="W298" i="14"/>
  <c r="W299" i="14"/>
  <c r="W300" i="14"/>
  <c r="W301" i="14"/>
  <c r="W302" i="14"/>
  <c r="W303" i="14"/>
  <c r="W304" i="14"/>
  <c r="W305" i="14"/>
  <c r="W306" i="14"/>
  <c r="W307" i="14"/>
  <c r="W308" i="14"/>
  <c r="W309" i="14"/>
  <c r="W310" i="14"/>
  <c r="W311" i="14"/>
  <c r="W312" i="14"/>
  <c r="W313" i="14"/>
  <c r="W314" i="14"/>
  <c r="W315" i="14"/>
  <c r="W316" i="14"/>
  <c r="W317" i="14"/>
  <c r="W318" i="14"/>
  <c r="W319" i="14"/>
  <c r="W320" i="14"/>
  <c r="W321" i="14"/>
  <c r="W322" i="14"/>
  <c r="W323" i="14"/>
  <c r="W324" i="14"/>
  <c r="W325" i="14"/>
  <c r="W326" i="14"/>
  <c r="W327" i="14"/>
  <c r="W328" i="14"/>
  <c r="W329" i="14"/>
  <c r="W330" i="14"/>
  <c r="W331" i="14"/>
  <c r="W332" i="14"/>
  <c r="W333" i="14"/>
  <c r="W334" i="14"/>
  <c r="W335" i="14"/>
  <c r="W336" i="14"/>
  <c r="W337" i="14"/>
  <c r="W338" i="14"/>
  <c r="W339" i="14"/>
  <c r="W340" i="14"/>
  <c r="W341" i="14"/>
  <c r="W342" i="14"/>
  <c r="W343" i="14"/>
  <c r="W344" i="14"/>
  <c r="W345" i="14"/>
  <c r="W346" i="14"/>
  <c r="W347" i="14"/>
  <c r="W348" i="14"/>
  <c r="W349" i="14"/>
  <c r="W350" i="14"/>
  <c r="W351" i="14"/>
  <c r="W352" i="14"/>
  <c r="W353" i="14"/>
  <c r="W354" i="14"/>
  <c r="W355" i="14"/>
  <c r="W356" i="14"/>
  <c r="W357" i="14"/>
  <c r="W358" i="14"/>
  <c r="W359" i="14"/>
  <c r="W360" i="14"/>
  <c r="W361" i="14"/>
  <c r="W362" i="14"/>
  <c r="W363" i="14"/>
  <c r="W364" i="14"/>
  <c r="W365" i="14"/>
  <c r="W366" i="14"/>
  <c r="W367" i="14"/>
  <c r="W368" i="14"/>
  <c r="W369" i="14"/>
  <c r="W370" i="14"/>
  <c r="W371" i="14"/>
  <c r="W372" i="14"/>
  <c r="W373" i="14"/>
  <c r="W374" i="14"/>
  <c r="W375" i="14"/>
  <c r="W376" i="14"/>
  <c r="W377" i="14"/>
  <c r="W378" i="14"/>
  <c r="W379" i="14"/>
  <c r="W380" i="14"/>
  <c r="W381" i="14"/>
  <c r="W382" i="14"/>
  <c r="W383" i="14"/>
  <c r="W384" i="14"/>
  <c r="W385" i="14"/>
  <c r="W386" i="14"/>
  <c r="W387" i="14"/>
  <c r="W388" i="14"/>
  <c r="W389" i="14"/>
  <c r="W390" i="14"/>
  <c r="W391" i="14"/>
  <c r="W392" i="14"/>
  <c r="W393" i="14"/>
  <c r="W394" i="14"/>
  <c r="W395" i="14"/>
  <c r="W396" i="14"/>
  <c r="W397" i="14"/>
  <c r="W398" i="14"/>
  <c r="W399" i="14"/>
  <c r="W400" i="14"/>
  <c r="W401" i="14"/>
  <c r="W402" i="14"/>
  <c r="W403" i="14"/>
  <c r="W404" i="14"/>
  <c r="W405" i="14"/>
  <c r="W406" i="14"/>
  <c r="W407" i="14"/>
  <c r="W408" i="14"/>
  <c r="W409" i="14"/>
  <c r="W410" i="14"/>
  <c r="W411" i="14"/>
  <c r="W412" i="14"/>
  <c r="W413" i="14"/>
  <c r="W414" i="14"/>
  <c r="W415" i="14"/>
  <c r="W416" i="14"/>
  <c r="W417" i="14"/>
  <c r="W418" i="14"/>
  <c r="W419" i="14"/>
  <c r="W420" i="14"/>
  <c r="W421" i="14"/>
  <c r="W422" i="14"/>
  <c r="W423" i="14"/>
  <c r="W424" i="14"/>
  <c r="W425" i="14"/>
  <c r="W426" i="14"/>
  <c r="W427" i="14"/>
  <c r="W428" i="14"/>
  <c r="W429" i="14"/>
  <c r="W430" i="14"/>
  <c r="W431" i="14"/>
  <c r="W432" i="14"/>
  <c r="W433" i="14"/>
  <c r="W434" i="14"/>
  <c r="W435" i="14"/>
  <c r="W436" i="14"/>
  <c r="W437" i="14"/>
  <c r="W438" i="14"/>
  <c r="W439" i="14"/>
  <c r="W440" i="14"/>
  <c r="W441" i="14"/>
  <c r="W442" i="14"/>
  <c r="W443" i="14"/>
  <c r="W444" i="14"/>
  <c r="W445" i="14"/>
  <c r="W446" i="14"/>
  <c r="W447" i="14"/>
  <c r="W448" i="14"/>
  <c r="W449" i="14"/>
  <c r="W450" i="14"/>
  <c r="W451" i="14"/>
  <c r="W452" i="14"/>
  <c r="W453" i="14"/>
  <c r="W454" i="14"/>
  <c r="W455" i="14"/>
  <c r="W456" i="14"/>
  <c r="W457" i="14"/>
  <c r="W458" i="14"/>
  <c r="W459" i="14"/>
  <c r="W460" i="14"/>
  <c r="W461" i="14"/>
  <c r="W462" i="14"/>
  <c r="W463" i="14"/>
  <c r="W464" i="14"/>
  <c r="W465" i="14"/>
  <c r="W466" i="14"/>
  <c r="W467" i="14"/>
  <c r="W468" i="14"/>
  <c r="W469" i="14"/>
  <c r="W470" i="14"/>
  <c r="W471" i="14"/>
  <c r="W472" i="14"/>
  <c r="W473" i="14"/>
  <c r="W474" i="14"/>
  <c r="W475" i="14"/>
  <c r="W476" i="14"/>
  <c r="W477" i="14"/>
  <c r="W478" i="14"/>
  <c r="W479" i="14"/>
  <c r="W480" i="14"/>
  <c r="W481" i="14"/>
  <c r="W482" i="14"/>
  <c r="W483" i="14"/>
  <c r="W484" i="14"/>
  <c r="W485" i="14"/>
  <c r="W486" i="14"/>
  <c r="W487" i="14"/>
  <c r="W488" i="14"/>
  <c r="W489" i="14"/>
  <c r="W490" i="14"/>
  <c r="W491" i="14"/>
  <c r="W492" i="14"/>
  <c r="W493" i="14"/>
  <c r="W494" i="14"/>
  <c r="W495" i="14"/>
  <c r="W496" i="14"/>
  <c r="W497" i="14"/>
  <c r="W498" i="14"/>
  <c r="W499" i="14"/>
  <c r="W500" i="14"/>
  <c r="W501" i="14"/>
  <c r="W502" i="14"/>
  <c r="W503" i="14"/>
  <c r="W504" i="14"/>
  <c r="W505" i="14"/>
  <c r="W506" i="14"/>
  <c r="W507" i="14"/>
  <c r="W508" i="14"/>
  <c r="W509" i="14"/>
  <c r="W510" i="14"/>
  <c r="W511" i="14"/>
  <c r="W512" i="14"/>
  <c r="W513" i="14"/>
  <c r="W514" i="14"/>
  <c r="W515" i="14"/>
  <c r="W516" i="14"/>
  <c r="W517" i="14"/>
  <c r="W518" i="14"/>
  <c r="W519" i="14"/>
  <c r="W520" i="14"/>
  <c r="W521" i="14"/>
  <c r="W522" i="14"/>
  <c r="W523" i="14"/>
  <c r="W524" i="14"/>
  <c r="W525" i="14"/>
  <c r="W526" i="14"/>
  <c r="W527" i="14"/>
  <c r="W528" i="14"/>
  <c r="W529" i="14"/>
  <c r="W530" i="14"/>
  <c r="W531" i="14"/>
  <c r="W532" i="14"/>
  <c r="W533" i="14"/>
  <c r="W534" i="14"/>
  <c r="W535" i="14"/>
  <c r="W536" i="14"/>
  <c r="W537" i="14"/>
  <c r="W538" i="14"/>
  <c r="W539" i="14"/>
  <c r="W540" i="14"/>
  <c r="W541" i="14"/>
  <c r="W542" i="14"/>
  <c r="W543" i="14"/>
  <c r="W544" i="14"/>
  <c r="W545" i="14"/>
  <c r="W546" i="14"/>
  <c r="W547" i="14"/>
  <c r="W548" i="14"/>
  <c r="W549" i="14"/>
  <c r="W550" i="14"/>
  <c r="W551" i="14"/>
  <c r="W552" i="14"/>
  <c r="W553" i="14"/>
  <c r="W554" i="14"/>
  <c r="W555" i="14"/>
  <c r="W556" i="14"/>
  <c r="W557" i="14"/>
  <c r="W558" i="14"/>
  <c r="W559" i="14"/>
  <c r="W560" i="14"/>
  <c r="W561" i="14"/>
  <c r="W562" i="14"/>
  <c r="W563" i="14"/>
  <c r="W564" i="14"/>
  <c r="W565" i="14"/>
  <c r="W566" i="14"/>
  <c r="W567" i="14"/>
  <c r="W568" i="14"/>
  <c r="W569" i="14"/>
  <c r="W570" i="14"/>
  <c r="W571" i="14"/>
  <c r="W572" i="14"/>
  <c r="W573" i="14"/>
  <c r="W574" i="14"/>
  <c r="W575" i="14"/>
  <c r="W576" i="14"/>
  <c r="W577" i="14"/>
  <c r="W578" i="14"/>
  <c r="W579" i="14"/>
  <c r="W580" i="14"/>
  <c r="W581" i="14"/>
  <c r="W582" i="14"/>
  <c r="W583" i="14"/>
  <c r="W584" i="14"/>
  <c r="W585" i="14"/>
  <c r="W586" i="14"/>
  <c r="W587" i="14"/>
  <c r="W588" i="14"/>
  <c r="W589" i="14"/>
  <c r="W590" i="14"/>
  <c r="W591" i="14"/>
  <c r="W592" i="14"/>
  <c r="W593" i="14"/>
  <c r="W594" i="14"/>
  <c r="W595" i="14"/>
  <c r="W596" i="14"/>
  <c r="W597" i="14"/>
  <c r="W598" i="14"/>
  <c r="W599" i="14"/>
  <c r="W600" i="14"/>
  <c r="W601" i="14"/>
  <c r="W602" i="14"/>
  <c r="W603" i="14"/>
  <c r="W604" i="14"/>
  <c r="W605" i="14"/>
  <c r="W606" i="14"/>
  <c r="W607" i="14"/>
  <c r="W608" i="14"/>
  <c r="W609" i="14"/>
  <c r="W610" i="14"/>
  <c r="W611" i="14"/>
  <c r="W612" i="14"/>
  <c r="W613" i="14"/>
  <c r="W614" i="14"/>
  <c r="W615" i="14"/>
  <c r="W616" i="14"/>
  <c r="W617" i="14"/>
  <c r="W618" i="14"/>
  <c r="W619" i="14"/>
  <c r="W620" i="14"/>
  <c r="W621" i="14"/>
  <c r="W622" i="14"/>
  <c r="W623" i="14"/>
  <c r="W624" i="14"/>
  <c r="W625" i="14"/>
  <c r="W626" i="14"/>
  <c r="W627" i="14"/>
  <c r="W628" i="14"/>
  <c r="W629" i="14"/>
  <c r="W630" i="14"/>
  <c r="W631" i="14"/>
  <c r="W632" i="14"/>
  <c r="W633" i="14"/>
  <c r="W634" i="14"/>
  <c r="W635" i="14"/>
  <c r="W636" i="14"/>
  <c r="W637" i="14"/>
  <c r="W638" i="14"/>
  <c r="W639" i="14"/>
  <c r="W640" i="14"/>
  <c r="W641" i="14"/>
  <c r="W642" i="14"/>
  <c r="W643" i="14"/>
  <c r="W644" i="14"/>
  <c r="W645" i="14"/>
  <c r="W646" i="14"/>
  <c r="W647" i="14"/>
  <c r="W648" i="14"/>
  <c r="W649" i="14"/>
  <c r="W650" i="14"/>
  <c r="W651" i="14"/>
  <c r="W652" i="14"/>
  <c r="W653" i="14"/>
  <c r="W654" i="14"/>
  <c r="W655" i="14"/>
  <c r="W656" i="14"/>
  <c r="W657" i="14"/>
  <c r="W658" i="14"/>
  <c r="W659" i="14"/>
  <c r="W660" i="14"/>
  <c r="W661" i="14"/>
  <c r="W662" i="14"/>
  <c r="W663" i="14"/>
  <c r="W664" i="14"/>
  <c r="W665" i="14"/>
  <c r="W666" i="14"/>
  <c r="W667" i="14"/>
  <c r="W668" i="14"/>
  <c r="W669" i="14"/>
  <c r="W670" i="14"/>
  <c r="W671" i="14"/>
  <c r="W672" i="14"/>
  <c r="W673" i="14"/>
  <c r="W674" i="14"/>
  <c r="W675" i="14"/>
  <c r="W676" i="14"/>
  <c r="W677" i="14"/>
  <c r="W678" i="14"/>
  <c r="W679" i="14"/>
  <c r="W680" i="14"/>
  <c r="W681" i="14"/>
  <c r="W682" i="14"/>
  <c r="W683" i="14"/>
  <c r="W684" i="14"/>
  <c r="W685" i="14"/>
  <c r="W686" i="14"/>
  <c r="W687" i="14"/>
  <c r="W688" i="14"/>
  <c r="W689" i="14"/>
  <c r="W690" i="14"/>
  <c r="W691" i="14"/>
  <c r="W692" i="14"/>
  <c r="W693" i="14"/>
  <c r="W694" i="14"/>
  <c r="W695" i="14"/>
  <c r="W696" i="14"/>
  <c r="W697" i="14"/>
  <c r="W698" i="14"/>
  <c r="W699" i="14"/>
  <c r="W700" i="14"/>
  <c r="W701" i="14"/>
  <c r="W702" i="14"/>
  <c r="W703" i="14"/>
  <c r="W704" i="14"/>
  <c r="W705" i="14"/>
  <c r="W706" i="14"/>
  <c r="W707" i="14"/>
  <c r="W708" i="14"/>
  <c r="W709" i="14"/>
  <c r="W710" i="14"/>
  <c r="W711" i="14"/>
  <c r="W712" i="14"/>
  <c r="W713" i="14"/>
  <c r="W714" i="14"/>
  <c r="W715" i="14"/>
  <c r="W716" i="14"/>
  <c r="W717" i="14"/>
  <c r="W718" i="14"/>
  <c r="W719" i="14"/>
  <c r="W720" i="14"/>
  <c r="W721" i="14"/>
  <c r="W722" i="14"/>
  <c r="W723" i="14"/>
  <c r="W724" i="14"/>
  <c r="W725" i="14"/>
  <c r="W726" i="14"/>
  <c r="W727" i="14"/>
  <c r="W728" i="14"/>
  <c r="W729" i="14"/>
  <c r="W730" i="14"/>
  <c r="W731" i="14"/>
  <c r="W732" i="14"/>
  <c r="W733" i="14"/>
  <c r="W734" i="14"/>
  <c r="W735" i="14"/>
  <c r="W736" i="14"/>
  <c r="W737" i="14"/>
  <c r="W738" i="14"/>
  <c r="W739" i="14"/>
  <c r="W740" i="14"/>
  <c r="W741" i="14"/>
  <c r="W742" i="14"/>
  <c r="W743" i="14"/>
  <c r="W744" i="14"/>
  <c r="W745" i="14"/>
  <c r="W746" i="14"/>
  <c r="W747" i="14"/>
  <c r="W748" i="14"/>
  <c r="W749" i="14"/>
  <c r="W750" i="14"/>
  <c r="W751" i="14"/>
  <c r="W752" i="14"/>
  <c r="W753" i="14"/>
  <c r="W754" i="14"/>
  <c r="W755" i="14"/>
  <c r="W756" i="14"/>
  <c r="W757" i="14"/>
  <c r="W758" i="14"/>
  <c r="W759" i="14"/>
  <c r="W760" i="14"/>
  <c r="W761" i="14"/>
  <c r="W762" i="14"/>
  <c r="W763" i="14"/>
  <c r="W764" i="14"/>
  <c r="W765" i="14"/>
  <c r="W766" i="14"/>
  <c r="W767" i="14"/>
  <c r="W768" i="14"/>
  <c r="W769" i="14"/>
  <c r="W770" i="14"/>
  <c r="W771" i="14"/>
  <c r="W772" i="14"/>
  <c r="W773" i="14"/>
  <c r="W774" i="14"/>
  <c r="W775" i="14"/>
  <c r="W776" i="14"/>
  <c r="W777" i="14"/>
  <c r="W778" i="14"/>
  <c r="W779" i="14"/>
  <c r="W780" i="14"/>
  <c r="W781" i="14"/>
  <c r="W782" i="14"/>
  <c r="W783" i="14"/>
  <c r="W784" i="14"/>
  <c r="W785" i="14"/>
  <c r="W786" i="14"/>
  <c r="W787" i="14"/>
  <c r="W788" i="14"/>
  <c r="W789" i="14"/>
  <c r="W790" i="14"/>
  <c r="W791" i="14"/>
  <c r="W792" i="14"/>
  <c r="W793" i="14"/>
  <c r="W794" i="14"/>
  <c r="W795" i="14"/>
  <c r="W796" i="14"/>
  <c r="W797" i="14"/>
  <c r="W798" i="14"/>
  <c r="W799" i="14"/>
  <c r="W800" i="14"/>
  <c r="W801" i="14"/>
  <c r="W802" i="14"/>
  <c r="W803" i="14"/>
  <c r="W804" i="14"/>
  <c r="W805" i="14"/>
  <c r="W806" i="14"/>
  <c r="W807" i="14"/>
  <c r="W808" i="14"/>
  <c r="W809" i="14"/>
  <c r="W810" i="14"/>
  <c r="W811" i="14"/>
  <c r="W812" i="14"/>
  <c r="W813" i="14"/>
  <c r="W814" i="14"/>
  <c r="W815" i="14"/>
  <c r="W816" i="14"/>
  <c r="W817" i="14"/>
  <c r="W818" i="14"/>
  <c r="W819" i="14"/>
  <c r="W820" i="14"/>
  <c r="W821" i="14"/>
  <c r="W822" i="14"/>
  <c r="W823" i="14"/>
  <c r="W824" i="14"/>
  <c r="W825" i="14"/>
  <c r="W826" i="14"/>
  <c r="W827" i="14"/>
  <c r="W828" i="14"/>
  <c r="W829" i="14"/>
  <c r="W830" i="14"/>
  <c r="W831" i="14"/>
  <c r="W832" i="14"/>
  <c r="W833" i="14"/>
  <c r="W834" i="14"/>
  <c r="W835" i="14"/>
  <c r="W836" i="14"/>
  <c r="W837" i="14"/>
  <c r="W838" i="14"/>
  <c r="W839" i="14"/>
  <c r="W840" i="14"/>
  <c r="W841" i="14"/>
  <c r="W842" i="14"/>
  <c r="W843" i="14"/>
  <c r="W844" i="14"/>
  <c r="W845" i="14"/>
  <c r="W846" i="14"/>
  <c r="W847" i="14"/>
  <c r="W848" i="14"/>
  <c r="W849" i="14"/>
  <c r="W850" i="14"/>
  <c r="W851" i="14"/>
  <c r="W852" i="14"/>
  <c r="W853" i="14"/>
  <c r="W854" i="14"/>
  <c r="W855" i="14"/>
  <c r="W856" i="14"/>
  <c r="W857" i="14"/>
  <c r="W858" i="14"/>
  <c r="W859" i="14"/>
  <c r="W860" i="14"/>
  <c r="W861" i="14"/>
  <c r="W862" i="14"/>
  <c r="W863" i="14"/>
  <c r="W864" i="14"/>
  <c r="W865" i="14"/>
  <c r="W866" i="14"/>
  <c r="W867" i="14"/>
  <c r="W868" i="14"/>
  <c r="W869" i="14"/>
  <c r="W870" i="14"/>
  <c r="W871" i="14"/>
  <c r="W872" i="14"/>
  <c r="W873" i="14"/>
  <c r="W874" i="14"/>
  <c r="W875" i="14"/>
  <c r="W876" i="14"/>
  <c r="W877" i="14"/>
  <c r="W878" i="14"/>
  <c r="W879" i="14"/>
  <c r="W880" i="14"/>
  <c r="W881" i="14"/>
  <c r="W882" i="14"/>
  <c r="W883" i="14"/>
  <c r="W884" i="14"/>
  <c r="W885" i="14"/>
  <c r="W886" i="14"/>
  <c r="W887" i="14"/>
  <c r="W888" i="14"/>
  <c r="W889" i="14"/>
  <c r="W890" i="14"/>
  <c r="W891" i="14"/>
  <c r="W892" i="14"/>
  <c r="W893" i="14"/>
  <c r="W894" i="14"/>
  <c r="W895" i="14"/>
  <c r="W896" i="14"/>
  <c r="W897" i="14"/>
  <c r="W898" i="14"/>
  <c r="W899" i="14"/>
  <c r="W900" i="14"/>
  <c r="W901" i="14"/>
  <c r="W902" i="14"/>
  <c r="W903" i="14"/>
  <c r="W904" i="14"/>
  <c r="W905" i="14"/>
  <c r="W906" i="14"/>
  <c r="W907" i="14"/>
  <c r="W908" i="14"/>
  <c r="W909" i="14"/>
  <c r="W910" i="14"/>
  <c r="W911" i="14"/>
  <c r="W912" i="14"/>
  <c r="W913" i="14"/>
  <c r="W914" i="14"/>
  <c r="W915" i="14"/>
  <c r="W916" i="14"/>
  <c r="W917" i="14"/>
  <c r="W918" i="14"/>
  <c r="W919" i="14"/>
  <c r="W920" i="14"/>
  <c r="W921" i="14"/>
  <c r="W922" i="14"/>
  <c r="W923" i="14"/>
  <c r="W924" i="14"/>
  <c r="W925" i="14"/>
  <c r="W926" i="14"/>
  <c r="W927" i="14"/>
  <c r="W928" i="14"/>
  <c r="W929" i="14"/>
  <c r="W930" i="14"/>
  <c r="W931" i="14"/>
  <c r="W932" i="14"/>
  <c r="W933" i="14"/>
  <c r="W934" i="14"/>
  <c r="W935" i="14"/>
  <c r="W936" i="14"/>
  <c r="W937" i="14"/>
  <c r="W938" i="14"/>
  <c r="W939" i="14"/>
  <c r="W940" i="14"/>
  <c r="W941" i="14"/>
  <c r="W942" i="14"/>
  <c r="W943" i="14"/>
  <c r="W944" i="14"/>
  <c r="W945" i="14"/>
  <c r="W946" i="14"/>
  <c r="W947" i="14"/>
  <c r="W948" i="14"/>
  <c r="W949" i="14"/>
  <c r="W950" i="14"/>
  <c r="W951" i="14"/>
  <c r="W952" i="14"/>
  <c r="W953" i="14"/>
  <c r="W954" i="14"/>
  <c r="W955" i="14"/>
  <c r="W956" i="14"/>
  <c r="W957" i="14"/>
  <c r="W958" i="14"/>
  <c r="W959" i="14"/>
  <c r="W960" i="14"/>
  <c r="W961" i="14"/>
  <c r="W962" i="14"/>
  <c r="W963" i="14"/>
  <c r="W964" i="14"/>
  <c r="W965" i="14"/>
  <c r="W966" i="14"/>
  <c r="W967" i="14"/>
  <c r="W968" i="14"/>
  <c r="W969" i="14"/>
  <c r="W970" i="14"/>
  <c r="W971" i="14"/>
  <c r="W972" i="14"/>
  <c r="W973" i="14"/>
  <c r="W974" i="14"/>
  <c r="W975" i="14"/>
  <c r="W976" i="14"/>
  <c r="W977" i="14"/>
  <c r="W978" i="14"/>
  <c r="W979" i="14"/>
  <c r="W980" i="14"/>
  <c r="W981" i="14"/>
  <c r="W982" i="14"/>
  <c r="W983" i="14"/>
  <c r="W984" i="14"/>
  <c r="W985" i="14"/>
  <c r="W986" i="14"/>
  <c r="W987" i="14"/>
  <c r="W988" i="14"/>
  <c r="W989" i="14"/>
  <c r="W990" i="14"/>
  <c r="W991" i="14"/>
  <c r="W992" i="14"/>
  <c r="W993" i="14"/>
  <c r="W994" i="14"/>
  <c r="W995" i="14"/>
  <c r="W996" i="14"/>
  <c r="W997" i="14"/>
  <c r="W998" i="14"/>
  <c r="W999" i="14"/>
  <c r="W1000" i="14"/>
  <c r="W1001" i="14"/>
  <c r="W1002" i="14"/>
  <c r="W1003" i="14"/>
  <c r="W1004" i="14"/>
  <c r="W1005" i="14"/>
  <c r="W1006" i="14"/>
  <c r="W1007" i="14"/>
  <c r="W1008" i="14"/>
  <c r="W1009" i="14"/>
  <c r="W1010" i="14"/>
  <c r="W1011" i="14"/>
  <c r="W3" i="14"/>
  <c r="V4" i="14"/>
  <c r="V5" i="14"/>
  <c r="V6" i="14"/>
  <c r="V7" i="14"/>
  <c r="V8" i="14"/>
  <c r="V9" i="14"/>
  <c r="V10" i="14"/>
  <c r="V11" i="14"/>
  <c r="V12" i="14"/>
  <c r="V13" i="14"/>
  <c r="V14" i="14"/>
  <c r="V15" i="14"/>
  <c r="V16" i="14"/>
  <c r="V17" i="14"/>
  <c r="V18" i="14"/>
  <c r="V19" i="14"/>
  <c r="V20" i="14"/>
  <c r="V21" i="14"/>
  <c r="V22" i="14"/>
  <c r="V23" i="14"/>
  <c r="V24" i="14"/>
  <c r="V25" i="14"/>
  <c r="V26" i="14"/>
  <c r="V27" i="14"/>
  <c r="V28" i="14"/>
  <c r="V29" i="14"/>
  <c r="V30" i="14"/>
  <c r="V31" i="14"/>
  <c r="V32" i="14"/>
  <c r="V33" i="14"/>
  <c r="V34" i="14"/>
  <c r="V35" i="14"/>
  <c r="V36" i="14"/>
  <c r="V37" i="14"/>
  <c r="V38" i="14"/>
  <c r="V39" i="14"/>
  <c r="V40" i="14"/>
  <c r="V41" i="14"/>
  <c r="V42" i="14"/>
  <c r="V43" i="14"/>
  <c r="V44" i="14"/>
  <c r="V45" i="14"/>
  <c r="V46" i="14"/>
  <c r="V47" i="14"/>
  <c r="V48" i="14"/>
  <c r="V49" i="14"/>
  <c r="V50" i="14"/>
  <c r="V51" i="14"/>
  <c r="V52" i="14"/>
  <c r="V53" i="14"/>
  <c r="V54" i="14"/>
  <c r="V55" i="14"/>
  <c r="V56" i="14"/>
  <c r="V57" i="14"/>
  <c r="V58" i="14"/>
  <c r="V59" i="14"/>
  <c r="V60" i="14"/>
  <c r="V61" i="14"/>
  <c r="V62" i="14"/>
  <c r="V63" i="14"/>
  <c r="V64" i="14"/>
  <c r="V65" i="14"/>
  <c r="V66" i="14"/>
  <c r="V67" i="14"/>
  <c r="V68" i="14"/>
  <c r="V69" i="14"/>
  <c r="V70" i="14"/>
  <c r="V71" i="14"/>
  <c r="V72" i="14"/>
  <c r="V73" i="14"/>
  <c r="V74" i="14"/>
  <c r="V75" i="14"/>
  <c r="V76" i="14"/>
  <c r="V77" i="14"/>
  <c r="V78" i="14"/>
  <c r="V79" i="14"/>
  <c r="V80" i="14"/>
  <c r="V81" i="14"/>
  <c r="V82" i="14"/>
  <c r="V83" i="14"/>
  <c r="V84" i="14"/>
  <c r="V85" i="14"/>
  <c r="V86" i="14"/>
  <c r="V87" i="14"/>
  <c r="V88" i="14"/>
  <c r="V89" i="14"/>
  <c r="V90" i="14"/>
  <c r="V91" i="14"/>
  <c r="V92" i="14"/>
  <c r="V93" i="14"/>
  <c r="V94" i="14"/>
  <c r="V95" i="14"/>
  <c r="V96" i="14"/>
  <c r="V97" i="14"/>
  <c r="V98" i="14"/>
  <c r="V99" i="14"/>
  <c r="V100" i="14"/>
  <c r="V101" i="14"/>
  <c r="V102" i="14"/>
  <c r="V103" i="14"/>
  <c r="V104" i="14"/>
  <c r="V105" i="14"/>
  <c r="V106" i="14"/>
  <c r="V107" i="14"/>
  <c r="V108" i="14"/>
  <c r="V109" i="14"/>
  <c r="V110" i="14"/>
  <c r="V111" i="14"/>
  <c r="V112" i="14"/>
  <c r="V113" i="14"/>
  <c r="V114" i="14"/>
  <c r="V115" i="14"/>
  <c r="V116" i="14"/>
  <c r="V117" i="14"/>
  <c r="V118" i="14"/>
  <c r="V119" i="14"/>
  <c r="V120" i="14"/>
  <c r="V121" i="14"/>
  <c r="V122" i="14"/>
  <c r="V123" i="14"/>
  <c r="V124" i="14"/>
  <c r="V125" i="14"/>
  <c r="V126" i="14"/>
  <c r="V127" i="14"/>
  <c r="V128" i="14"/>
  <c r="V129" i="14"/>
  <c r="V130" i="14"/>
  <c r="V131" i="14"/>
  <c r="V132" i="14"/>
  <c r="V133" i="14"/>
  <c r="V134" i="14"/>
  <c r="V135" i="14"/>
  <c r="V136" i="14"/>
  <c r="V137" i="14"/>
  <c r="V138" i="14"/>
  <c r="V139" i="14"/>
  <c r="V140" i="14"/>
  <c r="V141" i="14"/>
  <c r="V142" i="14"/>
  <c r="V143" i="14"/>
  <c r="V144" i="14"/>
  <c r="V145" i="14"/>
  <c r="V146" i="14"/>
  <c r="V147" i="14"/>
  <c r="V148" i="14"/>
  <c r="V149" i="14"/>
  <c r="V150" i="14"/>
  <c r="V151" i="14"/>
  <c r="V152" i="14"/>
  <c r="V153" i="14"/>
  <c r="V154" i="14"/>
  <c r="V155" i="14"/>
  <c r="V156" i="14"/>
  <c r="V157" i="14"/>
  <c r="V158" i="14"/>
  <c r="V159" i="14"/>
  <c r="V160" i="14"/>
  <c r="V161" i="14"/>
  <c r="V162" i="14"/>
  <c r="V163" i="14"/>
  <c r="V164" i="14"/>
  <c r="V165" i="14"/>
  <c r="V166" i="14"/>
  <c r="V167" i="14"/>
  <c r="V168" i="14"/>
  <c r="V169" i="14"/>
  <c r="V170" i="14"/>
  <c r="V171" i="14"/>
  <c r="V172" i="14"/>
  <c r="V173" i="14"/>
  <c r="V174" i="14"/>
  <c r="V175" i="14"/>
  <c r="V176" i="14"/>
  <c r="V177" i="14"/>
  <c r="V178" i="14"/>
  <c r="V179" i="14"/>
  <c r="V180" i="14"/>
  <c r="V181" i="14"/>
  <c r="V182" i="14"/>
  <c r="V183" i="14"/>
  <c r="V184" i="14"/>
  <c r="V185" i="14"/>
  <c r="V186" i="14"/>
  <c r="V187" i="14"/>
  <c r="V188" i="14"/>
  <c r="V189" i="14"/>
  <c r="V190" i="14"/>
  <c r="V191" i="14"/>
  <c r="V192" i="14"/>
  <c r="V193" i="14"/>
  <c r="V194" i="14"/>
  <c r="V195" i="14"/>
  <c r="V196" i="14"/>
  <c r="V197" i="14"/>
  <c r="V198" i="14"/>
  <c r="V199" i="14"/>
  <c r="V200" i="14"/>
  <c r="V201" i="14"/>
  <c r="V202" i="14"/>
  <c r="V203" i="14"/>
  <c r="V204" i="14"/>
  <c r="V205" i="14"/>
  <c r="V206" i="14"/>
  <c r="V207" i="14"/>
  <c r="V208" i="14"/>
  <c r="V209" i="14"/>
  <c r="V210" i="14"/>
  <c r="V211" i="14"/>
  <c r="V212" i="14"/>
  <c r="V213" i="14"/>
  <c r="V214" i="14"/>
  <c r="V215" i="14"/>
  <c r="V216" i="14"/>
  <c r="V217" i="14"/>
  <c r="V218" i="14"/>
  <c r="V219" i="14"/>
  <c r="V220" i="14"/>
  <c r="V221" i="14"/>
  <c r="V222" i="14"/>
  <c r="V223" i="14"/>
  <c r="V224" i="14"/>
  <c r="V225" i="14"/>
  <c r="V226" i="14"/>
  <c r="V227" i="14"/>
  <c r="V228" i="14"/>
  <c r="V229" i="14"/>
  <c r="V230" i="14"/>
  <c r="V231" i="14"/>
  <c r="V232" i="14"/>
  <c r="V233" i="14"/>
  <c r="V234" i="14"/>
  <c r="V235" i="14"/>
  <c r="V236" i="14"/>
  <c r="V237" i="14"/>
  <c r="V238" i="14"/>
  <c r="V239" i="14"/>
  <c r="V240" i="14"/>
  <c r="V241" i="14"/>
  <c r="V242" i="14"/>
  <c r="V243" i="14"/>
  <c r="V244" i="14"/>
  <c r="V245" i="14"/>
  <c r="V246" i="14"/>
  <c r="V247" i="14"/>
  <c r="V248" i="14"/>
  <c r="V249" i="14"/>
  <c r="V250" i="14"/>
  <c r="V251" i="14"/>
  <c r="V252" i="14"/>
  <c r="V253" i="14"/>
  <c r="V254" i="14"/>
  <c r="V255" i="14"/>
  <c r="V256" i="14"/>
  <c r="V257" i="14"/>
  <c r="V258" i="14"/>
  <c r="V259" i="14"/>
  <c r="V260" i="14"/>
  <c r="V261" i="14"/>
  <c r="V262" i="14"/>
  <c r="V263" i="14"/>
  <c r="V264" i="14"/>
  <c r="V265" i="14"/>
  <c r="V266" i="14"/>
  <c r="V267" i="14"/>
  <c r="V268" i="14"/>
  <c r="V269" i="14"/>
  <c r="V270" i="14"/>
  <c r="V271" i="14"/>
  <c r="V272" i="14"/>
  <c r="V273" i="14"/>
  <c r="V274" i="14"/>
  <c r="V275" i="14"/>
  <c r="V276" i="14"/>
  <c r="V277" i="14"/>
  <c r="V278" i="14"/>
  <c r="V279" i="14"/>
  <c r="V280" i="14"/>
  <c r="V281" i="14"/>
  <c r="V282" i="14"/>
  <c r="V283" i="14"/>
  <c r="V284" i="14"/>
  <c r="V285" i="14"/>
  <c r="V286" i="14"/>
  <c r="V287" i="14"/>
  <c r="V288" i="14"/>
  <c r="V289" i="14"/>
  <c r="V290" i="14"/>
  <c r="V291" i="14"/>
  <c r="V292" i="14"/>
  <c r="V293" i="14"/>
  <c r="V294" i="14"/>
  <c r="V295" i="14"/>
  <c r="V296" i="14"/>
  <c r="V297" i="14"/>
  <c r="V298" i="14"/>
  <c r="V299" i="14"/>
  <c r="V300" i="14"/>
  <c r="V301" i="14"/>
  <c r="V302" i="14"/>
  <c r="V303" i="14"/>
  <c r="V304" i="14"/>
  <c r="V305" i="14"/>
  <c r="V306" i="14"/>
  <c r="V307" i="14"/>
  <c r="V308" i="14"/>
  <c r="V309" i="14"/>
  <c r="V310" i="14"/>
  <c r="V311" i="14"/>
  <c r="V312" i="14"/>
  <c r="V313" i="14"/>
  <c r="V314" i="14"/>
  <c r="V315" i="14"/>
  <c r="V316" i="14"/>
  <c r="V317" i="14"/>
  <c r="V318" i="14"/>
  <c r="V319" i="14"/>
  <c r="V320" i="14"/>
  <c r="V321" i="14"/>
  <c r="V322" i="14"/>
  <c r="V323" i="14"/>
  <c r="V324" i="14"/>
  <c r="V325" i="14"/>
  <c r="V326" i="14"/>
  <c r="V327" i="14"/>
  <c r="V328" i="14"/>
  <c r="V329" i="14"/>
  <c r="V330" i="14"/>
  <c r="V331" i="14"/>
  <c r="V332" i="14"/>
  <c r="V333" i="14"/>
  <c r="V334" i="14"/>
  <c r="V335" i="14"/>
  <c r="V336" i="14"/>
  <c r="V337" i="14"/>
  <c r="V338" i="14"/>
  <c r="V339" i="14"/>
  <c r="V340" i="14"/>
  <c r="V341" i="14"/>
  <c r="V342" i="14"/>
  <c r="V343" i="14"/>
  <c r="V344" i="14"/>
  <c r="V345" i="14"/>
  <c r="V346" i="14"/>
  <c r="V347" i="14"/>
  <c r="V348" i="14"/>
  <c r="V349" i="14"/>
  <c r="V350" i="14"/>
  <c r="V351" i="14"/>
  <c r="V352" i="14"/>
  <c r="V353" i="14"/>
  <c r="V354" i="14"/>
  <c r="V355" i="14"/>
  <c r="V356" i="14"/>
  <c r="V357" i="14"/>
  <c r="V358" i="14"/>
  <c r="V359" i="14"/>
  <c r="V360" i="14"/>
  <c r="V361" i="14"/>
  <c r="V362" i="14"/>
  <c r="V363" i="14"/>
  <c r="V364" i="14"/>
  <c r="V365" i="14"/>
  <c r="V366" i="14"/>
  <c r="V367" i="14"/>
  <c r="V368" i="14"/>
  <c r="V369" i="14"/>
  <c r="V370" i="14"/>
  <c r="V371" i="14"/>
  <c r="V372" i="14"/>
  <c r="V373" i="14"/>
  <c r="V374" i="14"/>
  <c r="V375" i="14"/>
  <c r="V376" i="14"/>
  <c r="V377" i="14"/>
  <c r="V378" i="14"/>
  <c r="V379" i="14"/>
  <c r="V380" i="14"/>
  <c r="V381" i="14"/>
  <c r="V382" i="14"/>
  <c r="V383" i="14"/>
  <c r="V384" i="14"/>
  <c r="V385" i="14"/>
  <c r="V386" i="14"/>
  <c r="V387" i="14"/>
  <c r="V388" i="14"/>
  <c r="V389" i="14"/>
  <c r="V390" i="14"/>
  <c r="V391" i="14"/>
  <c r="V392" i="14"/>
  <c r="V393" i="14"/>
  <c r="V394" i="14"/>
  <c r="V395" i="14"/>
  <c r="V396" i="14"/>
  <c r="V397" i="14"/>
  <c r="V398" i="14"/>
  <c r="V399" i="14"/>
  <c r="V400" i="14"/>
  <c r="V401" i="14"/>
  <c r="V402" i="14"/>
  <c r="V403" i="14"/>
  <c r="V404" i="14"/>
  <c r="V405" i="14"/>
  <c r="V406" i="14"/>
  <c r="V407" i="14"/>
  <c r="V408" i="14"/>
  <c r="V409" i="14"/>
  <c r="V410" i="14"/>
  <c r="V411" i="14"/>
  <c r="V412" i="14"/>
  <c r="V413" i="14"/>
  <c r="V414" i="14"/>
  <c r="V415" i="14"/>
  <c r="V416" i="14"/>
  <c r="V417" i="14"/>
  <c r="V418" i="14"/>
  <c r="V419" i="14"/>
  <c r="V420" i="14"/>
  <c r="V421" i="14"/>
  <c r="V422" i="14"/>
  <c r="V423" i="14"/>
  <c r="V424" i="14"/>
  <c r="V425" i="14"/>
  <c r="V426" i="14"/>
  <c r="V427" i="14"/>
  <c r="V428" i="14"/>
  <c r="V429" i="14"/>
  <c r="V430" i="14"/>
  <c r="V431" i="14"/>
  <c r="V432" i="14"/>
  <c r="V433" i="14"/>
  <c r="V434" i="14"/>
  <c r="V435" i="14"/>
  <c r="V436" i="14"/>
  <c r="V437" i="14"/>
  <c r="V438" i="14"/>
  <c r="V439" i="14"/>
  <c r="V440" i="14"/>
  <c r="V441" i="14"/>
  <c r="V442" i="14"/>
  <c r="V443" i="14"/>
  <c r="V444" i="14"/>
  <c r="V445" i="14"/>
  <c r="V446" i="14"/>
  <c r="V447" i="14"/>
  <c r="V448" i="14"/>
  <c r="V449" i="14"/>
  <c r="V450" i="14"/>
  <c r="V451" i="14"/>
  <c r="V452" i="14"/>
  <c r="V453" i="14"/>
  <c r="V454" i="14"/>
  <c r="V455" i="14"/>
  <c r="V456" i="14"/>
  <c r="V457" i="14"/>
  <c r="V458" i="14"/>
  <c r="V459" i="14"/>
  <c r="V460" i="14"/>
  <c r="V461" i="14"/>
  <c r="V462" i="14"/>
  <c r="V463" i="14"/>
  <c r="V464" i="14"/>
  <c r="V465" i="14"/>
  <c r="V466" i="14"/>
  <c r="V467" i="14"/>
  <c r="V468" i="14"/>
  <c r="V469" i="14"/>
  <c r="V470" i="14"/>
  <c r="V471" i="14"/>
  <c r="V472" i="14"/>
  <c r="V473" i="14"/>
  <c r="V474" i="14"/>
  <c r="V475" i="14"/>
  <c r="V476" i="14"/>
  <c r="V477" i="14"/>
  <c r="V478" i="14"/>
  <c r="V479" i="14"/>
  <c r="V480" i="14"/>
  <c r="V481" i="14"/>
  <c r="V482" i="14"/>
  <c r="V483" i="14"/>
  <c r="V484" i="14"/>
  <c r="V485" i="14"/>
  <c r="V486" i="14"/>
  <c r="V487" i="14"/>
  <c r="V488" i="14"/>
  <c r="V489" i="14"/>
  <c r="V490" i="14"/>
  <c r="V491" i="14"/>
  <c r="V492" i="14"/>
  <c r="V493" i="14"/>
  <c r="V494" i="14"/>
  <c r="V495" i="14"/>
  <c r="V496" i="14"/>
  <c r="V497" i="14"/>
  <c r="V498" i="14"/>
  <c r="V499" i="14"/>
  <c r="V500" i="14"/>
  <c r="V501" i="14"/>
  <c r="V502" i="14"/>
  <c r="V503" i="14"/>
  <c r="V504" i="14"/>
  <c r="V505" i="14"/>
  <c r="V506" i="14"/>
  <c r="V507" i="14"/>
  <c r="V508" i="14"/>
  <c r="V509" i="14"/>
  <c r="V510" i="14"/>
  <c r="V511" i="14"/>
  <c r="V512" i="14"/>
  <c r="V513" i="14"/>
  <c r="V514" i="14"/>
  <c r="V515" i="14"/>
  <c r="V516" i="14"/>
  <c r="V517" i="14"/>
  <c r="V518" i="14"/>
  <c r="V519" i="14"/>
  <c r="V520" i="14"/>
  <c r="V521" i="14"/>
  <c r="V522" i="14"/>
  <c r="V523" i="14"/>
  <c r="V524" i="14"/>
  <c r="V525" i="14"/>
  <c r="V526" i="14"/>
  <c r="V527" i="14"/>
  <c r="V528" i="14"/>
  <c r="V529" i="14"/>
  <c r="V530" i="14"/>
  <c r="V531" i="14"/>
  <c r="V532" i="14"/>
  <c r="V533" i="14"/>
  <c r="V534" i="14"/>
  <c r="V535" i="14"/>
  <c r="V536" i="14"/>
  <c r="V537" i="14"/>
  <c r="V538" i="14"/>
  <c r="V539" i="14"/>
  <c r="V540" i="14"/>
  <c r="V541" i="14"/>
  <c r="V542" i="14"/>
  <c r="V543" i="14"/>
  <c r="V544" i="14"/>
  <c r="V545" i="14"/>
  <c r="V546" i="14"/>
  <c r="V547" i="14"/>
  <c r="V548" i="14"/>
  <c r="V549" i="14"/>
  <c r="V550" i="14"/>
  <c r="V551" i="14"/>
  <c r="V552" i="14"/>
  <c r="V553" i="14"/>
  <c r="V554" i="14"/>
  <c r="V555" i="14"/>
  <c r="V556" i="14"/>
  <c r="V557" i="14"/>
  <c r="V558" i="14"/>
  <c r="V559" i="14"/>
  <c r="V560" i="14"/>
  <c r="V561" i="14"/>
  <c r="V562" i="14"/>
  <c r="V563" i="14"/>
  <c r="V564" i="14"/>
  <c r="V565" i="14"/>
  <c r="V566" i="14"/>
  <c r="V567" i="14"/>
  <c r="V568" i="14"/>
  <c r="V569" i="14"/>
  <c r="V570" i="14"/>
  <c r="V571" i="14"/>
  <c r="V572" i="14"/>
  <c r="V573" i="14"/>
  <c r="V574" i="14"/>
  <c r="V575" i="14"/>
  <c r="V576" i="14"/>
  <c r="V577" i="14"/>
  <c r="V578" i="14"/>
  <c r="V579" i="14"/>
  <c r="V580" i="14"/>
  <c r="V581" i="14"/>
  <c r="V582" i="14"/>
  <c r="V583" i="14"/>
  <c r="V584" i="14"/>
  <c r="V585" i="14"/>
  <c r="V586" i="14"/>
  <c r="V587" i="14"/>
  <c r="V588" i="14"/>
  <c r="V589" i="14"/>
  <c r="V590" i="14"/>
  <c r="V591" i="14"/>
  <c r="V592" i="14"/>
  <c r="V593" i="14"/>
  <c r="V594" i="14"/>
  <c r="V595" i="14"/>
  <c r="V596" i="14"/>
  <c r="V597" i="14"/>
  <c r="V598" i="14"/>
  <c r="V599" i="14"/>
  <c r="V600" i="14"/>
  <c r="V601" i="14"/>
  <c r="V602" i="14"/>
  <c r="V603" i="14"/>
  <c r="V604" i="14"/>
  <c r="V605" i="14"/>
  <c r="V606" i="14"/>
  <c r="V607" i="14"/>
  <c r="V608" i="14"/>
  <c r="V609" i="14"/>
  <c r="V610" i="14"/>
  <c r="V611" i="14"/>
  <c r="V612" i="14"/>
  <c r="V613" i="14"/>
  <c r="V614" i="14"/>
  <c r="V615" i="14"/>
  <c r="V616" i="14"/>
  <c r="V617" i="14"/>
  <c r="V618" i="14"/>
  <c r="V619" i="14"/>
  <c r="V620" i="14"/>
  <c r="V621" i="14"/>
  <c r="V622" i="14"/>
  <c r="V623" i="14"/>
  <c r="V624" i="14"/>
  <c r="V625" i="14"/>
  <c r="V626" i="14"/>
  <c r="V627" i="14"/>
  <c r="V628" i="14"/>
  <c r="V629" i="14"/>
  <c r="V630" i="14"/>
  <c r="V631" i="14"/>
  <c r="V632" i="14"/>
  <c r="V633" i="14"/>
  <c r="V634" i="14"/>
  <c r="V635" i="14"/>
  <c r="V636" i="14"/>
  <c r="V637" i="14"/>
  <c r="V638" i="14"/>
  <c r="V639" i="14"/>
  <c r="V640" i="14"/>
  <c r="V641" i="14"/>
  <c r="V642" i="14"/>
  <c r="V643" i="14"/>
  <c r="V644" i="14"/>
  <c r="V645" i="14"/>
  <c r="V646" i="14"/>
  <c r="V647" i="14"/>
  <c r="V648" i="14"/>
  <c r="V649" i="14"/>
  <c r="V650" i="14"/>
  <c r="V651" i="14"/>
  <c r="V652" i="14"/>
  <c r="V653" i="14"/>
  <c r="V654" i="14"/>
  <c r="V655" i="14"/>
  <c r="V656" i="14"/>
  <c r="V657" i="14"/>
  <c r="V658" i="14"/>
  <c r="V659" i="14"/>
  <c r="V660" i="14"/>
  <c r="V661" i="14"/>
  <c r="V662" i="14"/>
  <c r="V663" i="14"/>
  <c r="V664" i="14"/>
  <c r="V665" i="14"/>
  <c r="V666" i="14"/>
  <c r="V667" i="14"/>
  <c r="V668" i="14"/>
  <c r="V669" i="14"/>
  <c r="V670" i="14"/>
  <c r="V671" i="14"/>
  <c r="V672" i="14"/>
  <c r="V673" i="14"/>
  <c r="V674" i="14"/>
  <c r="V675" i="14"/>
  <c r="V676" i="14"/>
  <c r="V677" i="14"/>
  <c r="V678" i="14"/>
  <c r="V679" i="14"/>
  <c r="V680" i="14"/>
  <c r="V681" i="14"/>
  <c r="V682" i="14"/>
  <c r="V683" i="14"/>
  <c r="V684" i="14"/>
  <c r="V685" i="14"/>
  <c r="V686" i="14"/>
  <c r="V687" i="14"/>
  <c r="V688" i="14"/>
  <c r="V689" i="14"/>
  <c r="V690" i="14"/>
  <c r="V691" i="14"/>
  <c r="V692" i="14"/>
  <c r="V693" i="14"/>
  <c r="V694" i="14"/>
  <c r="V695" i="14"/>
  <c r="V696" i="14"/>
  <c r="V697" i="14"/>
  <c r="V698" i="14"/>
  <c r="V699" i="14"/>
  <c r="V700" i="14"/>
  <c r="V701" i="14"/>
  <c r="V702" i="14"/>
  <c r="V703" i="14"/>
  <c r="V704" i="14"/>
  <c r="V705" i="14"/>
  <c r="V706" i="14"/>
  <c r="V707" i="14"/>
  <c r="V708" i="14"/>
  <c r="V709" i="14"/>
  <c r="V710" i="14"/>
  <c r="V711" i="14"/>
  <c r="V712" i="14"/>
  <c r="V713" i="14"/>
  <c r="V714" i="14"/>
  <c r="V715" i="14"/>
  <c r="V716" i="14"/>
  <c r="V717" i="14"/>
  <c r="V718" i="14"/>
  <c r="V719" i="14"/>
  <c r="V720" i="14"/>
  <c r="V721" i="14"/>
  <c r="V722" i="14"/>
  <c r="V723" i="14"/>
  <c r="V724" i="14"/>
  <c r="V725" i="14"/>
  <c r="V726" i="14"/>
  <c r="V727" i="14"/>
  <c r="V728" i="14"/>
  <c r="V729" i="14"/>
  <c r="V730" i="14"/>
  <c r="V731" i="14"/>
  <c r="V732" i="14"/>
  <c r="V733" i="14"/>
  <c r="V734" i="14"/>
  <c r="V735" i="14"/>
  <c r="V736" i="14"/>
  <c r="V737" i="14"/>
  <c r="V738" i="14"/>
  <c r="V739" i="14"/>
  <c r="V740" i="14"/>
  <c r="V741" i="14"/>
  <c r="V742" i="14"/>
  <c r="V743" i="14"/>
  <c r="V744" i="14"/>
  <c r="V745" i="14"/>
  <c r="V746" i="14"/>
  <c r="V747" i="14"/>
  <c r="V748" i="14"/>
  <c r="V749" i="14"/>
  <c r="V750" i="14"/>
  <c r="V751" i="14"/>
  <c r="V752" i="14"/>
  <c r="V753" i="14"/>
  <c r="V754" i="14"/>
  <c r="V755" i="14"/>
  <c r="V756" i="14"/>
  <c r="V757" i="14"/>
  <c r="V758" i="14"/>
  <c r="V759" i="14"/>
  <c r="V760" i="14"/>
  <c r="V761" i="14"/>
  <c r="V762" i="14"/>
  <c r="V763" i="14"/>
  <c r="V764" i="14"/>
  <c r="V765" i="14"/>
  <c r="V766" i="14"/>
  <c r="V767" i="14"/>
  <c r="V768" i="14"/>
  <c r="V769" i="14"/>
  <c r="V770" i="14"/>
  <c r="V771" i="14"/>
  <c r="V772" i="14"/>
  <c r="V773" i="14"/>
  <c r="V774" i="14"/>
  <c r="V775" i="14"/>
  <c r="V776" i="14"/>
  <c r="V777" i="14"/>
  <c r="V778" i="14"/>
  <c r="V779" i="14"/>
  <c r="V780" i="14"/>
  <c r="V781" i="14"/>
  <c r="V782" i="14"/>
  <c r="V783" i="14"/>
  <c r="V784" i="14"/>
  <c r="V785" i="14"/>
  <c r="V786" i="14"/>
  <c r="V787" i="14"/>
  <c r="V788" i="14"/>
  <c r="V789" i="14"/>
  <c r="V790" i="14"/>
  <c r="V791" i="14"/>
  <c r="V792" i="14"/>
  <c r="V793" i="14"/>
  <c r="V794" i="14"/>
  <c r="V795" i="14"/>
  <c r="V796" i="14"/>
  <c r="V797" i="14"/>
  <c r="V798" i="14"/>
  <c r="V799" i="14"/>
  <c r="V800" i="14"/>
  <c r="V801" i="14"/>
  <c r="V802" i="14"/>
  <c r="V803" i="14"/>
  <c r="V804" i="14"/>
  <c r="V805" i="14"/>
  <c r="V806" i="14"/>
  <c r="V807" i="14"/>
  <c r="V808" i="14"/>
  <c r="V809" i="14"/>
  <c r="V810" i="14"/>
  <c r="V811" i="14"/>
  <c r="V812" i="14"/>
  <c r="V813" i="14"/>
  <c r="V814" i="14"/>
  <c r="V815" i="14"/>
  <c r="V816" i="14"/>
  <c r="V817" i="14"/>
  <c r="V818" i="14"/>
  <c r="V819" i="14"/>
  <c r="V820" i="14"/>
  <c r="V821" i="14"/>
  <c r="V822" i="14"/>
  <c r="V823" i="14"/>
  <c r="V824" i="14"/>
  <c r="V825" i="14"/>
  <c r="V826" i="14"/>
  <c r="V827" i="14"/>
  <c r="V828" i="14"/>
  <c r="V829" i="14"/>
  <c r="V830" i="14"/>
  <c r="V831" i="14"/>
  <c r="V832" i="14"/>
  <c r="V833" i="14"/>
  <c r="V834" i="14"/>
  <c r="V835" i="14"/>
  <c r="V836" i="14"/>
  <c r="V837" i="14"/>
  <c r="V838" i="14"/>
  <c r="V839" i="14"/>
  <c r="V840" i="14"/>
  <c r="V841" i="14"/>
  <c r="V842" i="14"/>
  <c r="V843" i="14"/>
  <c r="V844" i="14"/>
  <c r="V845" i="14"/>
  <c r="V846" i="14"/>
  <c r="V847" i="14"/>
  <c r="V848" i="14"/>
  <c r="V849" i="14"/>
  <c r="V850" i="14"/>
  <c r="V851" i="14"/>
  <c r="V852" i="14"/>
  <c r="V853" i="14"/>
  <c r="V854" i="14"/>
  <c r="V855" i="14"/>
  <c r="V856" i="14"/>
  <c r="V857" i="14"/>
  <c r="V858" i="14"/>
  <c r="V859" i="14"/>
  <c r="V860" i="14"/>
  <c r="V861" i="14"/>
  <c r="V862" i="14"/>
  <c r="V863" i="14"/>
  <c r="V864" i="14"/>
  <c r="V865" i="14"/>
  <c r="V866" i="14"/>
  <c r="V867" i="14"/>
  <c r="V868" i="14"/>
  <c r="V869" i="14"/>
  <c r="V870" i="14"/>
  <c r="V871" i="14"/>
  <c r="V872" i="14"/>
  <c r="V873" i="14"/>
  <c r="V874" i="14"/>
  <c r="V875" i="14"/>
  <c r="V876" i="14"/>
  <c r="V877" i="14"/>
  <c r="V878" i="14"/>
  <c r="V879" i="14"/>
  <c r="V880" i="14"/>
  <c r="V881" i="14"/>
  <c r="V882" i="14"/>
  <c r="V883" i="14"/>
  <c r="V884" i="14"/>
  <c r="V885" i="14"/>
  <c r="V886" i="14"/>
  <c r="V887" i="14"/>
  <c r="V888" i="14"/>
  <c r="V889" i="14"/>
  <c r="V890" i="14"/>
  <c r="V891" i="14"/>
  <c r="V892" i="14"/>
  <c r="V893" i="14"/>
  <c r="V894" i="14"/>
  <c r="V895" i="14"/>
  <c r="V896" i="14"/>
  <c r="V897" i="14"/>
  <c r="V898" i="14"/>
  <c r="V899" i="14"/>
  <c r="V900" i="14"/>
  <c r="V901" i="14"/>
  <c r="V902" i="14"/>
  <c r="V903" i="14"/>
  <c r="V904" i="14"/>
  <c r="V905" i="14"/>
  <c r="V906" i="14"/>
  <c r="V907" i="14"/>
  <c r="V908" i="14"/>
  <c r="V909" i="14"/>
  <c r="V910" i="14"/>
  <c r="V911" i="14"/>
  <c r="V912" i="14"/>
  <c r="V913" i="14"/>
  <c r="V914" i="14"/>
  <c r="V915" i="14"/>
  <c r="V916" i="14"/>
  <c r="V917" i="14"/>
  <c r="V918" i="14"/>
  <c r="V919" i="14"/>
  <c r="V920" i="14"/>
  <c r="V921" i="14"/>
  <c r="V922" i="14"/>
  <c r="V923" i="14"/>
  <c r="V924" i="14"/>
  <c r="V925" i="14"/>
  <c r="V926" i="14"/>
  <c r="V927" i="14"/>
  <c r="V928" i="14"/>
  <c r="V929" i="14"/>
  <c r="V930" i="14"/>
  <c r="V931" i="14"/>
  <c r="V932" i="14"/>
  <c r="V933" i="14"/>
  <c r="V934" i="14"/>
  <c r="V935" i="14"/>
  <c r="V936" i="14"/>
  <c r="V937" i="14"/>
  <c r="V938" i="14"/>
  <c r="V939" i="14"/>
  <c r="V940" i="14"/>
  <c r="V941" i="14"/>
  <c r="V942" i="14"/>
  <c r="V943" i="14"/>
  <c r="V944" i="14"/>
  <c r="V945" i="14"/>
  <c r="V946" i="14"/>
  <c r="V947" i="14"/>
  <c r="V948" i="14"/>
  <c r="V949" i="14"/>
  <c r="V950" i="14"/>
  <c r="V951" i="14"/>
  <c r="V952" i="14"/>
  <c r="V953" i="14"/>
  <c r="V954" i="14"/>
  <c r="V955" i="14"/>
  <c r="V956" i="14"/>
  <c r="V957" i="14"/>
  <c r="V958" i="14"/>
  <c r="V959" i="14"/>
  <c r="V960" i="14"/>
  <c r="V961" i="14"/>
  <c r="V962" i="14"/>
  <c r="V963" i="14"/>
  <c r="V964" i="14"/>
  <c r="V965" i="14"/>
  <c r="V966" i="14"/>
  <c r="V967" i="14"/>
  <c r="V968" i="14"/>
  <c r="V969" i="14"/>
  <c r="V970" i="14"/>
  <c r="V971" i="14"/>
  <c r="V972" i="14"/>
  <c r="V973" i="14"/>
  <c r="V974" i="14"/>
  <c r="V975" i="14"/>
  <c r="V976" i="14"/>
  <c r="V977" i="14"/>
  <c r="V978" i="14"/>
  <c r="V979" i="14"/>
  <c r="V980" i="14"/>
  <c r="V981" i="14"/>
  <c r="V982" i="14"/>
  <c r="V983" i="14"/>
  <c r="V984" i="14"/>
  <c r="V985" i="14"/>
  <c r="V986" i="14"/>
  <c r="V987" i="14"/>
  <c r="V988" i="14"/>
  <c r="V989" i="14"/>
  <c r="V990" i="14"/>
  <c r="V991" i="14"/>
  <c r="V992" i="14"/>
  <c r="V993" i="14"/>
  <c r="V994" i="14"/>
  <c r="V995" i="14"/>
  <c r="V996" i="14"/>
  <c r="V997" i="14"/>
  <c r="V998" i="14"/>
  <c r="V999" i="14"/>
  <c r="V1000" i="14"/>
  <c r="V1001" i="14"/>
  <c r="V1002" i="14"/>
  <c r="V1003" i="14"/>
  <c r="V1004" i="14"/>
  <c r="V1005" i="14"/>
  <c r="V1006" i="14"/>
  <c r="V1007" i="14"/>
  <c r="V1008" i="14"/>
  <c r="V1009" i="14"/>
  <c r="V1010" i="14"/>
  <c r="V1011" i="14"/>
  <c r="V3" i="14"/>
  <c r="U4" i="14"/>
  <c r="U5" i="14"/>
  <c r="U6" i="14"/>
  <c r="U7" i="14"/>
  <c r="U8" i="14"/>
  <c r="U9" i="14"/>
  <c r="U10" i="14"/>
  <c r="U11" i="14"/>
  <c r="U12" i="14"/>
  <c r="U13" i="14"/>
  <c r="U14" i="14"/>
  <c r="U15" i="14"/>
  <c r="U16" i="14"/>
  <c r="U17" i="14"/>
  <c r="U18" i="14"/>
  <c r="U19" i="14"/>
  <c r="U20" i="14"/>
  <c r="U21" i="14"/>
  <c r="U22" i="14"/>
  <c r="U23" i="14"/>
  <c r="U24" i="14"/>
  <c r="U25" i="14"/>
  <c r="U26" i="14"/>
  <c r="U27" i="14"/>
  <c r="U28" i="14"/>
  <c r="U29" i="14"/>
  <c r="U30" i="14"/>
  <c r="U31" i="14"/>
  <c r="U32" i="14"/>
  <c r="U33" i="14"/>
  <c r="U34" i="14"/>
  <c r="U35" i="14"/>
  <c r="U36" i="14"/>
  <c r="U37" i="14"/>
  <c r="U38" i="14"/>
  <c r="U39" i="14"/>
  <c r="U40" i="14"/>
  <c r="U41" i="14"/>
  <c r="U42" i="14"/>
  <c r="U43" i="14"/>
  <c r="U44" i="14"/>
  <c r="U45" i="14"/>
  <c r="U46" i="14"/>
  <c r="U47" i="14"/>
  <c r="U48" i="14"/>
  <c r="U49" i="14"/>
  <c r="U50" i="14"/>
  <c r="U51" i="14"/>
  <c r="U52" i="14"/>
  <c r="U53" i="14"/>
  <c r="U54" i="14"/>
  <c r="U55" i="14"/>
  <c r="U56" i="14"/>
  <c r="U57" i="14"/>
  <c r="U58" i="14"/>
  <c r="U59" i="14"/>
  <c r="U60" i="14"/>
  <c r="U61" i="14"/>
  <c r="U62" i="14"/>
  <c r="U63" i="14"/>
  <c r="U64" i="14"/>
  <c r="U65" i="14"/>
  <c r="U66" i="14"/>
  <c r="U67" i="14"/>
  <c r="U68" i="14"/>
  <c r="U69" i="14"/>
  <c r="U70" i="14"/>
  <c r="U71" i="14"/>
  <c r="U72" i="14"/>
  <c r="U73" i="14"/>
  <c r="U74" i="14"/>
  <c r="U75" i="14"/>
  <c r="U76" i="14"/>
  <c r="U77" i="14"/>
  <c r="U78" i="14"/>
  <c r="U79" i="14"/>
  <c r="U80" i="14"/>
  <c r="U81" i="14"/>
  <c r="U82" i="14"/>
  <c r="U83" i="14"/>
  <c r="U84" i="14"/>
  <c r="U85" i="14"/>
  <c r="U86" i="14"/>
  <c r="U87" i="14"/>
  <c r="U88" i="14"/>
  <c r="U89" i="14"/>
  <c r="U90" i="14"/>
  <c r="U91" i="14"/>
  <c r="U92" i="14"/>
  <c r="U93" i="14"/>
  <c r="U94" i="14"/>
  <c r="U95" i="14"/>
  <c r="U96" i="14"/>
  <c r="U97" i="14"/>
  <c r="U98" i="14"/>
  <c r="U99" i="14"/>
  <c r="U100" i="14"/>
  <c r="U101" i="14"/>
  <c r="U102" i="14"/>
  <c r="U103" i="14"/>
  <c r="U104" i="14"/>
  <c r="U105" i="14"/>
  <c r="U106" i="14"/>
  <c r="U107" i="14"/>
  <c r="U108" i="14"/>
  <c r="U109" i="14"/>
  <c r="U110" i="14"/>
  <c r="U111" i="14"/>
  <c r="U112" i="14"/>
  <c r="U113" i="14"/>
  <c r="U114" i="14"/>
  <c r="U115" i="14"/>
  <c r="U116" i="14"/>
  <c r="U117" i="14"/>
  <c r="U118" i="14"/>
  <c r="U119" i="14"/>
  <c r="U120" i="14"/>
  <c r="U121" i="14"/>
  <c r="U122" i="14"/>
  <c r="U123" i="14"/>
  <c r="U124" i="14"/>
  <c r="U125" i="14"/>
  <c r="U126" i="14"/>
  <c r="U127" i="14"/>
  <c r="U128" i="14"/>
  <c r="U129" i="14"/>
  <c r="U130" i="14"/>
  <c r="U131" i="14"/>
  <c r="U132" i="14"/>
  <c r="U133" i="14"/>
  <c r="U134" i="14"/>
  <c r="U135" i="14"/>
  <c r="U136" i="14"/>
  <c r="U137" i="14"/>
  <c r="U138" i="14"/>
  <c r="U139" i="14"/>
  <c r="U140" i="14"/>
  <c r="U141" i="14"/>
  <c r="U142" i="14"/>
  <c r="U143" i="14"/>
  <c r="U144" i="14"/>
  <c r="U145" i="14"/>
  <c r="U146" i="14"/>
  <c r="U147" i="14"/>
  <c r="U148" i="14"/>
  <c r="U149" i="14"/>
  <c r="U150" i="14"/>
  <c r="U151" i="14"/>
  <c r="U152" i="14"/>
  <c r="U153" i="14"/>
  <c r="U154" i="14"/>
  <c r="U155" i="14"/>
  <c r="U156" i="14"/>
  <c r="U157" i="14"/>
  <c r="U158" i="14"/>
  <c r="U159" i="14"/>
  <c r="U160" i="14"/>
  <c r="U161" i="14"/>
  <c r="U162" i="14"/>
  <c r="U163" i="14"/>
  <c r="U164" i="14"/>
  <c r="U165" i="14"/>
  <c r="U166" i="14"/>
  <c r="U167" i="14"/>
  <c r="U168" i="14"/>
  <c r="U169" i="14"/>
  <c r="U170" i="14"/>
  <c r="U171" i="14"/>
  <c r="U172" i="14"/>
  <c r="U173" i="14"/>
  <c r="U174" i="14"/>
  <c r="U175" i="14"/>
  <c r="U176" i="14"/>
  <c r="U177" i="14"/>
  <c r="U178" i="14"/>
  <c r="U179" i="14"/>
  <c r="U180" i="14"/>
  <c r="U181" i="14"/>
  <c r="U182" i="14"/>
  <c r="U183" i="14"/>
  <c r="U184" i="14"/>
  <c r="U185" i="14"/>
  <c r="U186" i="14"/>
  <c r="U187" i="14"/>
  <c r="U188" i="14"/>
  <c r="U189" i="14"/>
  <c r="U190" i="14"/>
  <c r="U191" i="14"/>
  <c r="U192" i="14"/>
  <c r="U193" i="14"/>
  <c r="U194" i="14"/>
  <c r="U195" i="14"/>
  <c r="U196" i="14"/>
  <c r="U197" i="14"/>
  <c r="U198" i="14"/>
  <c r="U199" i="14"/>
  <c r="U200" i="14"/>
  <c r="U201" i="14"/>
  <c r="U202" i="14"/>
  <c r="U203" i="14"/>
  <c r="U204" i="14"/>
  <c r="U205" i="14"/>
  <c r="U206" i="14"/>
  <c r="U207" i="14"/>
  <c r="U208" i="14"/>
  <c r="U209" i="14"/>
  <c r="U210" i="14"/>
  <c r="U211" i="14"/>
  <c r="U212" i="14"/>
  <c r="U213" i="14"/>
  <c r="U214" i="14"/>
  <c r="U215" i="14"/>
  <c r="U216" i="14"/>
  <c r="U217" i="14"/>
  <c r="U218" i="14"/>
  <c r="U219" i="14"/>
  <c r="U220" i="14"/>
  <c r="U221" i="14"/>
  <c r="U222" i="14"/>
  <c r="U223" i="14"/>
  <c r="U224" i="14"/>
  <c r="U225" i="14"/>
  <c r="U226" i="14"/>
  <c r="U227" i="14"/>
  <c r="U228" i="14"/>
  <c r="U229" i="14"/>
  <c r="U230" i="14"/>
  <c r="U231" i="14"/>
  <c r="U232" i="14"/>
  <c r="U233" i="14"/>
  <c r="U234" i="14"/>
  <c r="U235" i="14"/>
  <c r="U236" i="14"/>
  <c r="U237" i="14"/>
  <c r="U238" i="14"/>
  <c r="U239" i="14"/>
  <c r="U240" i="14"/>
  <c r="U241" i="14"/>
  <c r="U242" i="14"/>
  <c r="U243" i="14"/>
  <c r="U244" i="14"/>
  <c r="U245" i="14"/>
  <c r="U246" i="14"/>
  <c r="U247" i="14"/>
  <c r="U248" i="14"/>
  <c r="U249" i="14"/>
  <c r="U250" i="14"/>
  <c r="U251" i="14"/>
  <c r="U252" i="14"/>
  <c r="U253" i="14"/>
  <c r="U254" i="14"/>
  <c r="U255" i="14"/>
  <c r="U256" i="14"/>
  <c r="U257" i="14"/>
  <c r="U258" i="14"/>
  <c r="U259" i="14"/>
  <c r="U260" i="14"/>
  <c r="U261" i="14"/>
  <c r="U262" i="14"/>
  <c r="U263" i="14"/>
  <c r="U264" i="14"/>
  <c r="U265" i="14"/>
  <c r="U266" i="14"/>
  <c r="U267" i="14"/>
  <c r="U268" i="14"/>
  <c r="U269" i="14"/>
  <c r="U270" i="14"/>
  <c r="U271" i="14"/>
  <c r="U272" i="14"/>
  <c r="U273" i="14"/>
  <c r="U274" i="14"/>
  <c r="U275" i="14"/>
  <c r="U276" i="14"/>
  <c r="U277" i="14"/>
  <c r="U278" i="14"/>
  <c r="U279" i="14"/>
  <c r="U280" i="14"/>
  <c r="U281" i="14"/>
  <c r="U282" i="14"/>
  <c r="U283" i="14"/>
  <c r="U284" i="14"/>
  <c r="U285" i="14"/>
  <c r="U286" i="14"/>
  <c r="U287" i="14"/>
  <c r="U288" i="14"/>
  <c r="U289" i="14"/>
  <c r="U290" i="14"/>
  <c r="U291" i="14"/>
  <c r="U292" i="14"/>
  <c r="U293" i="14"/>
  <c r="U294" i="14"/>
  <c r="U295" i="14"/>
  <c r="U296" i="14"/>
  <c r="U297" i="14"/>
  <c r="U298" i="14"/>
  <c r="U299" i="14"/>
  <c r="U300" i="14"/>
  <c r="U301" i="14"/>
  <c r="U302" i="14"/>
  <c r="U303" i="14"/>
  <c r="U304" i="14"/>
  <c r="U305" i="14"/>
  <c r="U306" i="14"/>
  <c r="U307" i="14"/>
  <c r="U308" i="14"/>
  <c r="U309" i="14"/>
  <c r="U310" i="14"/>
  <c r="U311" i="14"/>
  <c r="U312" i="14"/>
  <c r="U313" i="14"/>
  <c r="U314" i="14"/>
  <c r="U315" i="14"/>
  <c r="U316" i="14"/>
  <c r="U317" i="14"/>
  <c r="U318" i="14"/>
  <c r="U319" i="14"/>
  <c r="U320" i="14"/>
  <c r="U321" i="14"/>
  <c r="U322" i="14"/>
  <c r="U323" i="14"/>
  <c r="U324" i="14"/>
  <c r="U325" i="14"/>
  <c r="U326" i="14"/>
  <c r="U327" i="14"/>
  <c r="U328" i="14"/>
  <c r="U329" i="14"/>
  <c r="U330" i="14"/>
  <c r="U331" i="14"/>
  <c r="U332" i="14"/>
  <c r="U333" i="14"/>
  <c r="U334" i="14"/>
  <c r="U335" i="14"/>
  <c r="U336" i="14"/>
  <c r="U337" i="14"/>
  <c r="U338" i="14"/>
  <c r="U339" i="14"/>
  <c r="U340" i="14"/>
  <c r="U341" i="14"/>
  <c r="U342" i="14"/>
  <c r="U343" i="14"/>
  <c r="U344" i="14"/>
  <c r="U345" i="14"/>
  <c r="U346" i="14"/>
  <c r="U347" i="14"/>
  <c r="U348" i="14"/>
  <c r="U349" i="14"/>
  <c r="U350" i="14"/>
  <c r="U351" i="14"/>
  <c r="U352" i="14"/>
  <c r="U353" i="14"/>
  <c r="U354" i="14"/>
  <c r="U355" i="14"/>
  <c r="U356" i="14"/>
  <c r="U357" i="14"/>
  <c r="U358" i="14"/>
  <c r="U359" i="14"/>
  <c r="U360" i="14"/>
  <c r="U361" i="14"/>
  <c r="U362" i="14"/>
  <c r="U363" i="14"/>
  <c r="U364" i="14"/>
  <c r="U365" i="14"/>
  <c r="U366" i="14"/>
  <c r="U367" i="14"/>
  <c r="U368" i="14"/>
  <c r="U369" i="14"/>
  <c r="U370" i="14"/>
  <c r="U371" i="14"/>
  <c r="U372" i="14"/>
  <c r="U373" i="14"/>
  <c r="U374" i="14"/>
  <c r="U375" i="14"/>
  <c r="U376" i="14"/>
  <c r="U377" i="14"/>
  <c r="U378" i="14"/>
  <c r="U379" i="14"/>
  <c r="U380" i="14"/>
  <c r="U381" i="14"/>
  <c r="U382" i="14"/>
  <c r="U383" i="14"/>
  <c r="U384" i="14"/>
  <c r="U385" i="14"/>
  <c r="U386" i="14"/>
  <c r="U387" i="14"/>
  <c r="U388" i="14"/>
  <c r="U389" i="14"/>
  <c r="U390" i="14"/>
  <c r="U391" i="14"/>
  <c r="U392" i="14"/>
  <c r="U393" i="14"/>
  <c r="U394" i="14"/>
  <c r="U395" i="14"/>
  <c r="U396" i="14"/>
  <c r="U397" i="14"/>
  <c r="U398" i="14"/>
  <c r="U399" i="14"/>
  <c r="U400" i="14"/>
  <c r="U401" i="14"/>
  <c r="U402" i="14"/>
  <c r="U403" i="14"/>
  <c r="U404" i="14"/>
  <c r="U405" i="14"/>
  <c r="U406" i="14"/>
  <c r="U407" i="14"/>
  <c r="U408" i="14"/>
  <c r="U409" i="14"/>
  <c r="U410" i="14"/>
  <c r="U411" i="14"/>
  <c r="U412" i="14"/>
  <c r="U413" i="14"/>
  <c r="U414" i="14"/>
  <c r="U415" i="14"/>
  <c r="U416" i="14"/>
  <c r="U417" i="14"/>
  <c r="U418" i="14"/>
  <c r="U419" i="14"/>
  <c r="U420" i="14"/>
  <c r="U421" i="14"/>
  <c r="U422" i="14"/>
  <c r="U423" i="14"/>
  <c r="U424" i="14"/>
  <c r="U425" i="14"/>
  <c r="U426" i="14"/>
  <c r="U427" i="14"/>
  <c r="U428" i="14"/>
  <c r="U429" i="14"/>
  <c r="U430" i="14"/>
  <c r="U431" i="14"/>
  <c r="U432" i="14"/>
  <c r="U433" i="14"/>
  <c r="U434" i="14"/>
  <c r="U435" i="14"/>
  <c r="U436" i="14"/>
  <c r="U437" i="14"/>
  <c r="U438" i="14"/>
  <c r="U439" i="14"/>
  <c r="U440" i="14"/>
  <c r="U441" i="14"/>
  <c r="U442" i="14"/>
  <c r="U443" i="14"/>
  <c r="U444" i="14"/>
  <c r="U445" i="14"/>
  <c r="U446" i="14"/>
  <c r="U447" i="14"/>
  <c r="U448" i="14"/>
  <c r="U449" i="14"/>
  <c r="U450" i="14"/>
  <c r="U451" i="14"/>
  <c r="U452" i="14"/>
  <c r="U453" i="14"/>
  <c r="U454" i="14"/>
  <c r="U455" i="14"/>
  <c r="U456" i="14"/>
  <c r="U457" i="14"/>
  <c r="U458" i="14"/>
  <c r="U459" i="14"/>
  <c r="U460" i="14"/>
  <c r="U461" i="14"/>
  <c r="U462" i="14"/>
  <c r="U463" i="14"/>
  <c r="U464" i="14"/>
  <c r="U465" i="14"/>
  <c r="U466" i="14"/>
  <c r="U467" i="14"/>
  <c r="U468" i="14"/>
  <c r="U469" i="14"/>
  <c r="U470" i="14"/>
  <c r="U471" i="14"/>
  <c r="U472" i="14"/>
  <c r="U473" i="14"/>
  <c r="U474" i="14"/>
  <c r="U475" i="14"/>
  <c r="U476" i="14"/>
  <c r="U477" i="14"/>
  <c r="U478" i="14"/>
  <c r="U479" i="14"/>
  <c r="U480" i="14"/>
  <c r="U481" i="14"/>
  <c r="U482" i="14"/>
  <c r="U483" i="14"/>
  <c r="U484" i="14"/>
  <c r="U485" i="14"/>
  <c r="U486" i="14"/>
  <c r="U487" i="14"/>
  <c r="U488" i="14"/>
  <c r="U489" i="14"/>
  <c r="U490" i="14"/>
  <c r="U491" i="14"/>
  <c r="U492" i="14"/>
  <c r="U493" i="14"/>
  <c r="U494" i="14"/>
  <c r="U495" i="14"/>
  <c r="U496" i="14"/>
  <c r="U497" i="14"/>
  <c r="U498" i="14"/>
  <c r="U499" i="14"/>
  <c r="U500" i="14"/>
  <c r="U501" i="14"/>
  <c r="U502" i="14"/>
  <c r="U503" i="14"/>
  <c r="U504" i="14"/>
  <c r="U505" i="14"/>
  <c r="U506" i="14"/>
  <c r="U507" i="14"/>
  <c r="U508" i="14"/>
  <c r="U509" i="14"/>
  <c r="U510" i="14"/>
  <c r="U511" i="14"/>
  <c r="U512" i="14"/>
  <c r="U513" i="14"/>
  <c r="U514" i="14"/>
  <c r="U515" i="14"/>
  <c r="U516" i="14"/>
  <c r="U517" i="14"/>
  <c r="U518" i="14"/>
  <c r="U519" i="14"/>
  <c r="U520" i="14"/>
  <c r="U521" i="14"/>
  <c r="U522" i="14"/>
  <c r="U523" i="14"/>
  <c r="U524" i="14"/>
  <c r="U525" i="14"/>
  <c r="U526" i="14"/>
  <c r="U527" i="14"/>
  <c r="U528" i="14"/>
  <c r="U529" i="14"/>
  <c r="U530" i="14"/>
  <c r="U531" i="14"/>
  <c r="U532" i="14"/>
  <c r="U533" i="14"/>
  <c r="U534" i="14"/>
  <c r="U535" i="14"/>
  <c r="U536" i="14"/>
  <c r="U537" i="14"/>
  <c r="U538" i="14"/>
  <c r="U539" i="14"/>
  <c r="U540" i="14"/>
  <c r="U541" i="14"/>
  <c r="U542" i="14"/>
  <c r="U543" i="14"/>
  <c r="U544" i="14"/>
  <c r="U545" i="14"/>
  <c r="U546" i="14"/>
  <c r="U547" i="14"/>
  <c r="U548" i="14"/>
  <c r="U549" i="14"/>
  <c r="U550" i="14"/>
  <c r="U551" i="14"/>
  <c r="U552" i="14"/>
  <c r="U553" i="14"/>
  <c r="U554" i="14"/>
  <c r="U555" i="14"/>
  <c r="U556" i="14"/>
  <c r="U557" i="14"/>
  <c r="U558" i="14"/>
  <c r="U559" i="14"/>
  <c r="U560" i="14"/>
  <c r="U561" i="14"/>
  <c r="U562" i="14"/>
  <c r="U563" i="14"/>
  <c r="U564" i="14"/>
  <c r="U565" i="14"/>
  <c r="U566" i="14"/>
  <c r="U567" i="14"/>
  <c r="U568" i="14"/>
  <c r="U569" i="14"/>
  <c r="U570" i="14"/>
  <c r="U571" i="14"/>
  <c r="U572" i="14"/>
  <c r="U573" i="14"/>
  <c r="U574" i="14"/>
  <c r="U575" i="14"/>
  <c r="U576" i="14"/>
  <c r="U577" i="14"/>
  <c r="U578" i="14"/>
  <c r="U579" i="14"/>
  <c r="U580" i="14"/>
  <c r="U581" i="14"/>
  <c r="U582" i="14"/>
  <c r="U583" i="14"/>
  <c r="U584" i="14"/>
  <c r="U585" i="14"/>
  <c r="U586" i="14"/>
  <c r="U587" i="14"/>
  <c r="U588" i="14"/>
  <c r="U589" i="14"/>
  <c r="U590" i="14"/>
  <c r="U591" i="14"/>
  <c r="U592" i="14"/>
  <c r="U593" i="14"/>
  <c r="U594" i="14"/>
  <c r="U595" i="14"/>
  <c r="U596" i="14"/>
  <c r="U597" i="14"/>
  <c r="U598" i="14"/>
  <c r="U599" i="14"/>
  <c r="U600" i="14"/>
  <c r="U601" i="14"/>
  <c r="U602" i="14"/>
  <c r="U603" i="14"/>
  <c r="U604" i="14"/>
  <c r="U605" i="14"/>
  <c r="U606" i="14"/>
  <c r="U607" i="14"/>
  <c r="U608" i="14"/>
  <c r="U609" i="14"/>
  <c r="U610" i="14"/>
  <c r="U611" i="14"/>
  <c r="U612" i="14"/>
  <c r="U613" i="14"/>
  <c r="U614" i="14"/>
  <c r="U615" i="14"/>
  <c r="U616" i="14"/>
  <c r="U617" i="14"/>
  <c r="U618" i="14"/>
  <c r="U619" i="14"/>
  <c r="U620" i="14"/>
  <c r="U621" i="14"/>
  <c r="U622" i="14"/>
  <c r="U623" i="14"/>
  <c r="U624" i="14"/>
  <c r="U625" i="14"/>
  <c r="U626" i="14"/>
  <c r="U627" i="14"/>
  <c r="U628" i="14"/>
  <c r="U629" i="14"/>
  <c r="U630" i="14"/>
  <c r="U631" i="14"/>
  <c r="U632" i="14"/>
  <c r="U633" i="14"/>
  <c r="U634" i="14"/>
  <c r="U635" i="14"/>
  <c r="U636" i="14"/>
  <c r="U637" i="14"/>
  <c r="U638" i="14"/>
  <c r="U639" i="14"/>
  <c r="U640" i="14"/>
  <c r="U641" i="14"/>
  <c r="U642" i="14"/>
  <c r="U643" i="14"/>
  <c r="U644" i="14"/>
  <c r="U645" i="14"/>
  <c r="U646" i="14"/>
  <c r="U647" i="14"/>
  <c r="U648" i="14"/>
  <c r="U649" i="14"/>
  <c r="U650" i="14"/>
  <c r="U651" i="14"/>
  <c r="U652" i="14"/>
  <c r="U653" i="14"/>
  <c r="U654" i="14"/>
  <c r="U655" i="14"/>
  <c r="U656" i="14"/>
  <c r="U657" i="14"/>
  <c r="U658" i="14"/>
  <c r="U659" i="14"/>
  <c r="U660" i="14"/>
  <c r="U661" i="14"/>
  <c r="U662" i="14"/>
  <c r="U663" i="14"/>
  <c r="U664" i="14"/>
  <c r="U665" i="14"/>
  <c r="U666" i="14"/>
  <c r="U667" i="14"/>
  <c r="U668" i="14"/>
  <c r="U669" i="14"/>
  <c r="U670" i="14"/>
  <c r="U671" i="14"/>
  <c r="U672" i="14"/>
  <c r="U673" i="14"/>
  <c r="U674" i="14"/>
  <c r="U675" i="14"/>
  <c r="U676" i="14"/>
  <c r="U677" i="14"/>
  <c r="U678" i="14"/>
  <c r="U679" i="14"/>
  <c r="U680" i="14"/>
  <c r="U681" i="14"/>
  <c r="U682" i="14"/>
  <c r="U683" i="14"/>
  <c r="U684" i="14"/>
  <c r="U685" i="14"/>
  <c r="U686" i="14"/>
  <c r="U687" i="14"/>
  <c r="U688" i="14"/>
  <c r="U689" i="14"/>
  <c r="U690" i="14"/>
  <c r="U691" i="14"/>
  <c r="U692" i="14"/>
  <c r="U693" i="14"/>
  <c r="U694" i="14"/>
  <c r="U695" i="14"/>
  <c r="U696" i="14"/>
  <c r="U697" i="14"/>
  <c r="U698" i="14"/>
  <c r="U699" i="14"/>
  <c r="U700" i="14"/>
  <c r="U701" i="14"/>
  <c r="U702" i="14"/>
  <c r="U703" i="14"/>
  <c r="U704" i="14"/>
  <c r="U705" i="14"/>
  <c r="U706" i="14"/>
  <c r="U707" i="14"/>
  <c r="U708" i="14"/>
  <c r="U709" i="14"/>
  <c r="U710" i="14"/>
  <c r="U711" i="14"/>
  <c r="U712" i="14"/>
  <c r="U713" i="14"/>
  <c r="U714" i="14"/>
  <c r="U715" i="14"/>
  <c r="U716" i="14"/>
  <c r="U717" i="14"/>
  <c r="U718" i="14"/>
  <c r="U719" i="14"/>
  <c r="U720" i="14"/>
  <c r="U721" i="14"/>
  <c r="U722" i="14"/>
  <c r="U723" i="14"/>
  <c r="U724" i="14"/>
  <c r="U725" i="14"/>
  <c r="U726" i="14"/>
  <c r="U727" i="14"/>
  <c r="U728" i="14"/>
  <c r="U729" i="14"/>
  <c r="U730" i="14"/>
  <c r="U731" i="14"/>
  <c r="U732" i="14"/>
  <c r="U733" i="14"/>
  <c r="U734" i="14"/>
  <c r="U735" i="14"/>
  <c r="U736" i="14"/>
  <c r="U737" i="14"/>
  <c r="U738" i="14"/>
  <c r="U739" i="14"/>
  <c r="U740" i="14"/>
  <c r="U741" i="14"/>
  <c r="U742" i="14"/>
  <c r="U743" i="14"/>
  <c r="U744" i="14"/>
  <c r="U745" i="14"/>
  <c r="U746" i="14"/>
  <c r="U747" i="14"/>
  <c r="U748" i="14"/>
  <c r="U749" i="14"/>
  <c r="U750" i="14"/>
  <c r="U751" i="14"/>
  <c r="U752" i="14"/>
  <c r="U753" i="14"/>
  <c r="U754" i="14"/>
  <c r="U755" i="14"/>
  <c r="U756" i="14"/>
  <c r="U757" i="14"/>
  <c r="U758" i="14"/>
  <c r="U759" i="14"/>
  <c r="U760" i="14"/>
  <c r="U761" i="14"/>
  <c r="U762" i="14"/>
  <c r="U763" i="14"/>
  <c r="U764" i="14"/>
  <c r="U765" i="14"/>
  <c r="U766" i="14"/>
  <c r="U767" i="14"/>
  <c r="U768" i="14"/>
  <c r="U769" i="14"/>
  <c r="U770" i="14"/>
  <c r="U771" i="14"/>
  <c r="U772" i="14"/>
  <c r="U773" i="14"/>
  <c r="U774" i="14"/>
  <c r="U775" i="14"/>
  <c r="U776" i="14"/>
  <c r="U777" i="14"/>
  <c r="U778" i="14"/>
  <c r="U779" i="14"/>
  <c r="U780" i="14"/>
  <c r="U781" i="14"/>
  <c r="U782" i="14"/>
  <c r="U783" i="14"/>
  <c r="U784" i="14"/>
  <c r="U785" i="14"/>
  <c r="U786" i="14"/>
  <c r="U787" i="14"/>
  <c r="U788" i="14"/>
  <c r="U789" i="14"/>
  <c r="U790" i="14"/>
  <c r="U791" i="14"/>
  <c r="U792" i="14"/>
  <c r="U793" i="14"/>
  <c r="U794" i="14"/>
  <c r="U795" i="14"/>
  <c r="U796" i="14"/>
  <c r="U797" i="14"/>
  <c r="U798" i="14"/>
  <c r="U799" i="14"/>
  <c r="U800" i="14"/>
  <c r="U801" i="14"/>
  <c r="U802" i="14"/>
  <c r="U803" i="14"/>
  <c r="U804" i="14"/>
  <c r="U805" i="14"/>
  <c r="U806" i="14"/>
  <c r="U807" i="14"/>
  <c r="U808" i="14"/>
  <c r="U809" i="14"/>
  <c r="U810" i="14"/>
  <c r="U811" i="14"/>
  <c r="U812" i="14"/>
  <c r="U813" i="14"/>
  <c r="U814" i="14"/>
  <c r="U815" i="14"/>
  <c r="U816" i="14"/>
  <c r="U817" i="14"/>
  <c r="U818" i="14"/>
  <c r="U819" i="14"/>
  <c r="U820" i="14"/>
  <c r="U821" i="14"/>
  <c r="U822" i="14"/>
  <c r="U823" i="14"/>
  <c r="U824" i="14"/>
  <c r="U825" i="14"/>
  <c r="U826" i="14"/>
  <c r="U827" i="14"/>
  <c r="U828" i="14"/>
  <c r="U829" i="14"/>
  <c r="U830" i="14"/>
  <c r="U831" i="14"/>
  <c r="U832" i="14"/>
  <c r="U833" i="14"/>
  <c r="U834" i="14"/>
  <c r="U835" i="14"/>
  <c r="U836" i="14"/>
  <c r="U837" i="14"/>
  <c r="U838" i="14"/>
  <c r="U839" i="14"/>
  <c r="U840" i="14"/>
  <c r="U841" i="14"/>
  <c r="U842" i="14"/>
  <c r="U843" i="14"/>
  <c r="U844" i="14"/>
  <c r="U845" i="14"/>
  <c r="U846" i="14"/>
  <c r="U847" i="14"/>
  <c r="U848" i="14"/>
  <c r="U849" i="14"/>
  <c r="U850" i="14"/>
  <c r="U851" i="14"/>
  <c r="U852" i="14"/>
  <c r="U853" i="14"/>
  <c r="U854" i="14"/>
  <c r="U855" i="14"/>
  <c r="U856" i="14"/>
  <c r="U857" i="14"/>
  <c r="U858" i="14"/>
  <c r="U859" i="14"/>
  <c r="U860" i="14"/>
  <c r="U861" i="14"/>
  <c r="U862" i="14"/>
  <c r="U863" i="14"/>
  <c r="U864" i="14"/>
  <c r="U865" i="14"/>
  <c r="U866" i="14"/>
  <c r="U867" i="14"/>
  <c r="U868" i="14"/>
  <c r="U869" i="14"/>
  <c r="U870" i="14"/>
  <c r="U871" i="14"/>
  <c r="U872" i="14"/>
  <c r="U873" i="14"/>
  <c r="U874" i="14"/>
  <c r="U875" i="14"/>
  <c r="U876" i="14"/>
  <c r="U877" i="14"/>
  <c r="U878" i="14"/>
  <c r="U879" i="14"/>
  <c r="U880" i="14"/>
  <c r="U881" i="14"/>
  <c r="U882" i="14"/>
  <c r="U883" i="14"/>
  <c r="U884" i="14"/>
  <c r="U885" i="14"/>
  <c r="U886" i="14"/>
  <c r="U887" i="14"/>
  <c r="U888" i="14"/>
  <c r="U889" i="14"/>
  <c r="U890" i="14"/>
  <c r="U891" i="14"/>
  <c r="U892" i="14"/>
  <c r="U893" i="14"/>
  <c r="U894" i="14"/>
  <c r="U895" i="14"/>
  <c r="U896" i="14"/>
  <c r="U897" i="14"/>
  <c r="U898" i="14"/>
  <c r="U899" i="14"/>
  <c r="U900" i="14"/>
  <c r="U901" i="14"/>
  <c r="U902" i="14"/>
  <c r="U903" i="14"/>
  <c r="U904" i="14"/>
  <c r="U905" i="14"/>
  <c r="U906" i="14"/>
  <c r="U907" i="14"/>
  <c r="U908" i="14"/>
  <c r="U909" i="14"/>
  <c r="U910" i="14"/>
  <c r="U911" i="14"/>
  <c r="U912" i="14"/>
  <c r="U913" i="14"/>
  <c r="U914" i="14"/>
  <c r="U915" i="14"/>
  <c r="U916" i="14"/>
  <c r="U917" i="14"/>
  <c r="U918" i="14"/>
  <c r="U919" i="14"/>
  <c r="U920" i="14"/>
  <c r="U921" i="14"/>
  <c r="U922" i="14"/>
  <c r="U923" i="14"/>
  <c r="U924" i="14"/>
  <c r="U925" i="14"/>
  <c r="U926" i="14"/>
  <c r="U927" i="14"/>
  <c r="U928" i="14"/>
  <c r="U929" i="14"/>
  <c r="U930" i="14"/>
  <c r="U931" i="14"/>
  <c r="U932" i="14"/>
  <c r="U933" i="14"/>
  <c r="U934" i="14"/>
  <c r="U935" i="14"/>
  <c r="U936" i="14"/>
  <c r="U937" i="14"/>
  <c r="U938" i="14"/>
  <c r="U939" i="14"/>
  <c r="U940" i="14"/>
  <c r="U941" i="14"/>
  <c r="U942" i="14"/>
  <c r="U943" i="14"/>
  <c r="U944" i="14"/>
  <c r="U945" i="14"/>
  <c r="U946" i="14"/>
  <c r="U947" i="14"/>
  <c r="U948" i="14"/>
  <c r="U949" i="14"/>
  <c r="U950" i="14"/>
  <c r="U951" i="14"/>
  <c r="U952" i="14"/>
  <c r="U953" i="14"/>
  <c r="U954" i="14"/>
  <c r="U955" i="14"/>
  <c r="U956" i="14"/>
  <c r="U957" i="14"/>
  <c r="U958" i="14"/>
  <c r="U959" i="14"/>
  <c r="U960" i="14"/>
  <c r="U961" i="14"/>
  <c r="U962" i="14"/>
  <c r="U963" i="14"/>
  <c r="U964" i="14"/>
  <c r="U965" i="14"/>
  <c r="U966" i="14"/>
  <c r="U967" i="14"/>
  <c r="U968" i="14"/>
  <c r="U969" i="14"/>
  <c r="U970" i="14"/>
  <c r="U971" i="14"/>
  <c r="U972" i="14"/>
  <c r="U973" i="14"/>
  <c r="U974" i="14"/>
  <c r="U975" i="14"/>
  <c r="U976" i="14"/>
  <c r="U977" i="14"/>
  <c r="U978" i="14"/>
  <c r="U979" i="14"/>
  <c r="U980" i="14"/>
  <c r="U981" i="14"/>
  <c r="U982" i="14"/>
  <c r="U983" i="14"/>
  <c r="U984" i="14"/>
  <c r="U985" i="14"/>
  <c r="U986" i="14"/>
  <c r="U987" i="14"/>
  <c r="U988" i="14"/>
  <c r="U989" i="14"/>
  <c r="U990" i="14"/>
  <c r="U991" i="14"/>
  <c r="U992" i="14"/>
  <c r="U993" i="14"/>
  <c r="U994" i="14"/>
  <c r="U995" i="14"/>
  <c r="U996" i="14"/>
  <c r="U997" i="14"/>
  <c r="U998" i="14"/>
  <c r="U999" i="14"/>
  <c r="U1000" i="14"/>
  <c r="U1001" i="14"/>
  <c r="U1002" i="14"/>
  <c r="U1003" i="14"/>
  <c r="U1004" i="14"/>
  <c r="U1005" i="14"/>
  <c r="U1006" i="14"/>
  <c r="U1007" i="14"/>
  <c r="U1008" i="14"/>
  <c r="U1009" i="14"/>
  <c r="U1010" i="14"/>
  <c r="U1011" i="14"/>
  <c r="U3" i="14"/>
  <c r="T1011" i="14" l="1"/>
  <c r="T1010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T50" i="14"/>
  <c r="T51" i="14"/>
  <c r="T52" i="14"/>
  <c r="T53" i="14"/>
  <c r="T54" i="14"/>
  <c r="T55" i="14"/>
  <c r="T56" i="14"/>
  <c r="T57" i="14"/>
  <c r="T58" i="14"/>
  <c r="T59" i="14"/>
  <c r="T60" i="14"/>
  <c r="T61" i="14"/>
  <c r="T62" i="14"/>
  <c r="T63" i="14"/>
  <c r="T64" i="14"/>
  <c r="T65" i="14"/>
  <c r="T66" i="14"/>
  <c r="T67" i="14"/>
  <c r="T68" i="14"/>
  <c r="T69" i="14"/>
  <c r="T70" i="14"/>
  <c r="T71" i="14"/>
  <c r="T72" i="14"/>
  <c r="T73" i="14"/>
  <c r="T74" i="14"/>
  <c r="T75" i="14"/>
  <c r="T76" i="14"/>
  <c r="T77" i="14"/>
  <c r="T78" i="14"/>
  <c r="T79" i="14"/>
  <c r="T80" i="14"/>
  <c r="T81" i="14"/>
  <c r="T82" i="14"/>
  <c r="T83" i="14"/>
  <c r="T84" i="14"/>
  <c r="T85" i="14"/>
  <c r="T86" i="14"/>
  <c r="T87" i="14"/>
  <c r="T88" i="14"/>
  <c r="T89" i="14"/>
  <c r="T90" i="14"/>
  <c r="T91" i="14"/>
  <c r="T92" i="14"/>
  <c r="T93" i="14"/>
  <c r="T94" i="14"/>
  <c r="T95" i="14"/>
  <c r="T96" i="14"/>
  <c r="T97" i="14"/>
  <c r="T98" i="14"/>
  <c r="T99" i="14"/>
  <c r="T100" i="14"/>
  <c r="T101" i="14"/>
  <c r="T102" i="14"/>
  <c r="T103" i="14"/>
  <c r="T104" i="14"/>
  <c r="T105" i="14"/>
  <c r="T106" i="14"/>
  <c r="T107" i="14"/>
  <c r="T108" i="14"/>
  <c r="T109" i="14"/>
  <c r="T110" i="14"/>
  <c r="T111" i="14"/>
  <c r="T112" i="14"/>
  <c r="T113" i="14"/>
  <c r="T114" i="14"/>
  <c r="T115" i="14"/>
  <c r="T116" i="14"/>
  <c r="T117" i="14"/>
  <c r="T118" i="14"/>
  <c r="T119" i="14"/>
  <c r="T120" i="14"/>
  <c r="T121" i="14"/>
  <c r="T122" i="14"/>
  <c r="T123" i="14"/>
  <c r="T124" i="14"/>
  <c r="T125" i="14"/>
  <c r="T126" i="14"/>
  <c r="T127" i="14"/>
  <c r="T128" i="14"/>
  <c r="T129" i="14"/>
  <c r="T130" i="14"/>
  <c r="T131" i="14"/>
  <c r="T132" i="14"/>
  <c r="T133" i="14"/>
  <c r="T134" i="14"/>
  <c r="T135" i="14"/>
  <c r="T136" i="14"/>
  <c r="T137" i="14"/>
  <c r="T138" i="14"/>
  <c r="T139" i="14"/>
  <c r="T140" i="14"/>
  <c r="T141" i="14"/>
  <c r="T142" i="14"/>
  <c r="T143" i="14"/>
  <c r="T144" i="14"/>
  <c r="T145" i="14"/>
  <c r="T146" i="14"/>
  <c r="T147" i="14"/>
  <c r="T148" i="14"/>
  <c r="T149" i="14"/>
  <c r="T150" i="14"/>
  <c r="T151" i="14"/>
  <c r="T152" i="14"/>
  <c r="T153" i="14"/>
  <c r="T154" i="14"/>
  <c r="T155" i="14"/>
  <c r="T156" i="14"/>
  <c r="T157" i="14"/>
  <c r="T158" i="14"/>
  <c r="T159" i="14"/>
  <c r="T160" i="14"/>
  <c r="T161" i="14"/>
  <c r="T162" i="14"/>
  <c r="T163" i="14"/>
  <c r="T164" i="14"/>
  <c r="T165" i="14"/>
  <c r="T166" i="14"/>
  <c r="T167" i="14"/>
  <c r="T168" i="14"/>
  <c r="T169" i="14"/>
  <c r="T170" i="14"/>
  <c r="T171" i="14"/>
  <c r="T172" i="14"/>
  <c r="T173" i="14"/>
  <c r="T174" i="14"/>
  <c r="T175" i="14"/>
  <c r="T176" i="14"/>
  <c r="T177" i="14"/>
  <c r="T178" i="14"/>
  <c r="T179" i="14"/>
  <c r="T180" i="14"/>
  <c r="T181" i="14"/>
  <c r="T182" i="14"/>
  <c r="T183" i="14"/>
  <c r="T184" i="14"/>
  <c r="T185" i="14"/>
  <c r="T186" i="14"/>
  <c r="T187" i="14"/>
  <c r="T188" i="14"/>
  <c r="T189" i="14"/>
  <c r="T190" i="14"/>
  <c r="T191" i="14"/>
  <c r="T192" i="14"/>
  <c r="T193" i="14"/>
  <c r="T194" i="14"/>
  <c r="T195" i="14"/>
  <c r="T196" i="14"/>
  <c r="T197" i="14"/>
  <c r="T198" i="14"/>
  <c r="T199" i="14"/>
  <c r="T200" i="14"/>
  <c r="T201" i="14"/>
  <c r="T202" i="14"/>
  <c r="T203" i="14"/>
  <c r="T204" i="14"/>
  <c r="T205" i="14"/>
  <c r="T206" i="14"/>
  <c r="T207" i="14"/>
  <c r="T208" i="14"/>
  <c r="T209" i="14"/>
  <c r="T210" i="14"/>
  <c r="T211" i="14"/>
  <c r="T212" i="14"/>
  <c r="T213" i="14"/>
  <c r="T214" i="14"/>
  <c r="T215" i="14"/>
  <c r="T216" i="14"/>
  <c r="T217" i="14"/>
  <c r="T218" i="14"/>
  <c r="T219" i="14"/>
  <c r="T220" i="14"/>
  <c r="T221" i="14"/>
  <c r="T222" i="14"/>
  <c r="T223" i="14"/>
  <c r="T224" i="14"/>
  <c r="T225" i="14"/>
  <c r="T226" i="14"/>
  <c r="T227" i="14"/>
  <c r="T228" i="14"/>
  <c r="T229" i="14"/>
  <c r="T230" i="14"/>
  <c r="T231" i="14"/>
  <c r="T232" i="14"/>
  <c r="T233" i="14"/>
  <c r="T234" i="14"/>
  <c r="T235" i="14"/>
  <c r="T236" i="14"/>
  <c r="T237" i="14"/>
  <c r="T238" i="14"/>
  <c r="T239" i="14"/>
  <c r="T240" i="14"/>
  <c r="T241" i="14"/>
  <c r="T242" i="14"/>
  <c r="T243" i="14"/>
  <c r="T244" i="14"/>
  <c r="T245" i="14"/>
  <c r="T246" i="14"/>
  <c r="T247" i="14"/>
  <c r="T248" i="14"/>
  <c r="T249" i="14"/>
  <c r="T250" i="14"/>
  <c r="T251" i="14"/>
  <c r="T252" i="14"/>
  <c r="T253" i="14"/>
  <c r="T254" i="14"/>
  <c r="T255" i="14"/>
  <c r="T256" i="14"/>
  <c r="T257" i="14"/>
  <c r="T258" i="14"/>
  <c r="T259" i="14"/>
  <c r="T260" i="14"/>
  <c r="T261" i="14"/>
  <c r="T262" i="14"/>
  <c r="T263" i="14"/>
  <c r="T264" i="14"/>
  <c r="T265" i="14"/>
  <c r="T266" i="14"/>
  <c r="T267" i="14"/>
  <c r="T268" i="14"/>
  <c r="T269" i="14"/>
  <c r="T270" i="14"/>
  <c r="T271" i="14"/>
  <c r="T272" i="14"/>
  <c r="T273" i="14"/>
  <c r="T274" i="14"/>
  <c r="T275" i="14"/>
  <c r="T276" i="14"/>
  <c r="T277" i="14"/>
  <c r="T278" i="14"/>
  <c r="T279" i="14"/>
  <c r="T280" i="14"/>
  <c r="T281" i="14"/>
  <c r="T282" i="14"/>
  <c r="T283" i="14"/>
  <c r="T284" i="14"/>
  <c r="T285" i="14"/>
  <c r="T286" i="14"/>
  <c r="T287" i="14"/>
  <c r="T288" i="14"/>
  <c r="T289" i="14"/>
  <c r="T290" i="14"/>
  <c r="T291" i="14"/>
  <c r="T292" i="14"/>
  <c r="T293" i="14"/>
  <c r="T294" i="14"/>
  <c r="T295" i="14"/>
  <c r="T296" i="14"/>
  <c r="T297" i="14"/>
  <c r="T298" i="14"/>
  <c r="T299" i="14"/>
  <c r="T300" i="14"/>
  <c r="T301" i="14"/>
  <c r="T302" i="14"/>
  <c r="T303" i="14"/>
  <c r="T304" i="14"/>
  <c r="T305" i="14"/>
  <c r="T306" i="14"/>
  <c r="T307" i="14"/>
  <c r="T308" i="14"/>
  <c r="T309" i="14"/>
  <c r="T310" i="14"/>
  <c r="T311" i="14"/>
  <c r="T312" i="14"/>
  <c r="T313" i="14"/>
  <c r="T314" i="14"/>
  <c r="T315" i="14"/>
  <c r="T316" i="14"/>
  <c r="T317" i="14"/>
  <c r="T318" i="14"/>
  <c r="T319" i="14"/>
  <c r="T320" i="14"/>
  <c r="T321" i="14"/>
  <c r="T322" i="14"/>
  <c r="T323" i="14"/>
  <c r="T324" i="14"/>
  <c r="T325" i="14"/>
  <c r="T326" i="14"/>
  <c r="T327" i="14"/>
  <c r="T328" i="14"/>
  <c r="T329" i="14"/>
  <c r="T330" i="14"/>
  <c r="T331" i="14"/>
  <c r="T332" i="14"/>
  <c r="T333" i="14"/>
  <c r="T334" i="14"/>
  <c r="T335" i="14"/>
  <c r="T336" i="14"/>
  <c r="T337" i="14"/>
  <c r="T338" i="14"/>
  <c r="T339" i="14"/>
  <c r="T340" i="14"/>
  <c r="T341" i="14"/>
  <c r="T342" i="14"/>
  <c r="T343" i="14"/>
  <c r="T344" i="14"/>
  <c r="T345" i="14"/>
  <c r="T346" i="14"/>
  <c r="T347" i="14"/>
  <c r="T348" i="14"/>
  <c r="T349" i="14"/>
  <c r="T350" i="14"/>
  <c r="T351" i="14"/>
  <c r="T352" i="14"/>
  <c r="T353" i="14"/>
  <c r="T354" i="14"/>
  <c r="T355" i="14"/>
  <c r="T356" i="14"/>
  <c r="T357" i="14"/>
  <c r="T358" i="14"/>
  <c r="T359" i="14"/>
  <c r="T360" i="14"/>
  <c r="T361" i="14"/>
  <c r="T362" i="14"/>
  <c r="T363" i="14"/>
  <c r="T364" i="14"/>
  <c r="T365" i="14"/>
  <c r="T366" i="14"/>
  <c r="T367" i="14"/>
  <c r="T368" i="14"/>
  <c r="T369" i="14"/>
  <c r="T370" i="14"/>
  <c r="T371" i="14"/>
  <c r="T372" i="14"/>
  <c r="T373" i="14"/>
  <c r="T374" i="14"/>
  <c r="T375" i="14"/>
  <c r="T376" i="14"/>
  <c r="T377" i="14"/>
  <c r="T378" i="14"/>
  <c r="T379" i="14"/>
  <c r="T380" i="14"/>
  <c r="T381" i="14"/>
  <c r="T382" i="14"/>
  <c r="T383" i="14"/>
  <c r="T384" i="14"/>
  <c r="T385" i="14"/>
  <c r="T386" i="14"/>
  <c r="T387" i="14"/>
  <c r="T388" i="14"/>
  <c r="T389" i="14"/>
  <c r="T390" i="14"/>
  <c r="T391" i="14"/>
  <c r="T392" i="14"/>
  <c r="T393" i="14"/>
  <c r="T394" i="14"/>
  <c r="T395" i="14"/>
  <c r="T396" i="14"/>
  <c r="T397" i="14"/>
  <c r="T398" i="14"/>
  <c r="T399" i="14"/>
  <c r="T400" i="14"/>
  <c r="T401" i="14"/>
  <c r="T402" i="14"/>
  <c r="T403" i="14"/>
  <c r="T404" i="14"/>
  <c r="T405" i="14"/>
  <c r="T406" i="14"/>
  <c r="T407" i="14"/>
  <c r="T408" i="14"/>
  <c r="T409" i="14"/>
  <c r="T410" i="14"/>
  <c r="T411" i="14"/>
  <c r="T412" i="14"/>
  <c r="T413" i="14"/>
  <c r="T414" i="14"/>
  <c r="T415" i="14"/>
  <c r="T416" i="14"/>
  <c r="T417" i="14"/>
  <c r="T418" i="14"/>
  <c r="T419" i="14"/>
  <c r="T420" i="14"/>
  <c r="T421" i="14"/>
  <c r="T422" i="14"/>
  <c r="T423" i="14"/>
  <c r="T424" i="14"/>
  <c r="T425" i="14"/>
  <c r="T426" i="14"/>
  <c r="T427" i="14"/>
  <c r="T428" i="14"/>
  <c r="T429" i="14"/>
  <c r="T430" i="14"/>
  <c r="T431" i="14"/>
  <c r="T432" i="14"/>
  <c r="T433" i="14"/>
  <c r="T434" i="14"/>
  <c r="T435" i="14"/>
  <c r="T436" i="14"/>
  <c r="T437" i="14"/>
  <c r="T438" i="14"/>
  <c r="T439" i="14"/>
  <c r="T440" i="14"/>
  <c r="T441" i="14"/>
  <c r="T442" i="14"/>
  <c r="T443" i="14"/>
  <c r="T444" i="14"/>
  <c r="T445" i="14"/>
  <c r="T446" i="14"/>
  <c r="T447" i="14"/>
  <c r="T448" i="14"/>
  <c r="T449" i="14"/>
  <c r="T450" i="14"/>
  <c r="T451" i="14"/>
  <c r="T452" i="14"/>
  <c r="T453" i="14"/>
  <c r="T454" i="14"/>
  <c r="T455" i="14"/>
  <c r="T456" i="14"/>
  <c r="T457" i="14"/>
  <c r="T458" i="14"/>
  <c r="T459" i="14"/>
  <c r="T460" i="14"/>
  <c r="T461" i="14"/>
  <c r="T462" i="14"/>
  <c r="T463" i="14"/>
  <c r="T464" i="14"/>
  <c r="T465" i="14"/>
  <c r="T466" i="14"/>
  <c r="T467" i="14"/>
  <c r="T468" i="14"/>
  <c r="T469" i="14"/>
  <c r="T470" i="14"/>
  <c r="T471" i="14"/>
  <c r="T472" i="14"/>
  <c r="T473" i="14"/>
  <c r="T474" i="14"/>
  <c r="T475" i="14"/>
  <c r="T476" i="14"/>
  <c r="T477" i="14"/>
  <c r="T478" i="14"/>
  <c r="T479" i="14"/>
  <c r="T480" i="14"/>
  <c r="T481" i="14"/>
  <c r="T482" i="14"/>
  <c r="T483" i="14"/>
  <c r="T484" i="14"/>
  <c r="T485" i="14"/>
  <c r="T486" i="14"/>
  <c r="T487" i="14"/>
  <c r="T488" i="14"/>
  <c r="T489" i="14"/>
  <c r="T490" i="14"/>
  <c r="T491" i="14"/>
  <c r="T492" i="14"/>
  <c r="T493" i="14"/>
  <c r="T494" i="14"/>
  <c r="T495" i="14"/>
  <c r="T496" i="14"/>
  <c r="T497" i="14"/>
  <c r="T498" i="14"/>
  <c r="T499" i="14"/>
  <c r="T500" i="14"/>
  <c r="T501" i="14"/>
  <c r="T502" i="14"/>
  <c r="T503" i="14"/>
  <c r="T504" i="14"/>
  <c r="T505" i="14"/>
  <c r="T506" i="14"/>
  <c r="T507" i="14"/>
  <c r="T508" i="14"/>
  <c r="T509" i="14"/>
  <c r="T510" i="14"/>
  <c r="T511" i="14"/>
  <c r="T512" i="14"/>
  <c r="T513" i="14"/>
  <c r="T514" i="14"/>
  <c r="T515" i="14"/>
  <c r="T516" i="14"/>
  <c r="T517" i="14"/>
  <c r="T518" i="14"/>
  <c r="T519" i="14"/>
  <c r="T520" i="14"/>
  <c r="T521" i="14"/>
  <c r="T522" i="14"/>
  <c r="T523" i="14"/>
  <c r="T524" i="14"/>
  <c r="T525" i="14"/>
  <c r="T526" i="14"/>
  <c r="T527" i="14"/>
  <c r="T528" i="14"/>
  <c r="T529" i="14"/>
  <c r="T530" i="14"/>
  <c r="T531" i="14"/>
  <c r="T532" i="14"/>
  <c r="T533" i="14"/>
  <c r="T534" i="14"/>
  <c r="T535" i="14"/>
  <c r="T536" i="14"/>
  <c r="T537" i="14"/>
  <c r="T538" i="14"/>
  <c r="T539" i="14"/>
  <c r="T540" i="14"/>
  <c r="T541" i="14"/>
  <c r="T542" i="14"/>
  <c r="T543" i="14"/>
  <c r="T544" i="14"/>
  <c r="T545" i="14"/>
  <c r="T546" i="14"/>
  <c r="T547" i="14"/>
  <c r="T548" i="14"/>
  <c r="T549" i="14"/>
  <c r="T550" i="14"/>
  <c r="T551" i="14"/>
  <c r="T552" i="14"/>
  <c r="T553" i="14"/>
  <c r="T554" i="14"/>
  <c r="T555" i="14"/>
  <c r="T556" i="14"/>
  <c r="T557" i="14"/>
  <c r="T558" i="14"/>
  <c r="T559" i="14"/>
  <c r="T560" i="14"/>
  <c r="T561" i="14"/>
  <c r="T562" i="14"/>
  <c r="T563" i="14"/>
  <c r="T564" i="14"/>
  <c r="T565" i="14"/>
  <c r="T566" i="14"/>
  <c r="T567" i="14"/>
  <c r="T568" i="14"/>
  <c r="T569" i="14"/>
  <c r="T570" i="14"/>
  <c r="T571" i="14"/>
  <c r="T572" i="14"/>
  <c r="T573" i="14"/>
  <c r="T574" i="14"/>
  <c r="T575" i="14"/>
  <c r="T576" i="14"/>
  <c r="T577" i="14"/>
  <c r="T578" i="14"/>
  <c r="T579" i="14"/>
  <c r="T580" i="14"/>
  <c r="T581" i="14"/>
  <c r="T582" i="14"/>
  <c r="T583" i="14"/>
  <c r="T584" i="14"/>
  <c r="T585" i="14"/>
  <c r="T586" i="14"/>
  <c r="T587" i="14"/>
  <c r="T588" i="14"/>
  <c r="T589" i="14"/>
  <c r="T590" i="14"/>
  <c r="T591" i="14"/>
  <c r="T592" i="14"/>
  <c r="T593" i="14"/>
  <c r="T594" i="14"/>
  <c r="T595" i="14"/>
  <c r="T596" i="14"/>
  <c r="T597" i="14"/>
  <c r="T598" i="14"/>
  <c r="T599" i="14"/>
  <c r="T600" i="14"/>
  <c r="T601" i="14"/>
  <c r="T602" i="14"/>
  <c r="T603" i="14"/>
  <c r="T604" i="14"/>
  <c r="T605" i="14"/>
  <c r="T606" i="14"/>
  <c r="T607" i="14"/>
  <c r="T608" i="14"/>
  <c r="T609" i="14"/>
  <c r="T610" i="14"/>
  <c r="T611" i="14"/>
  <c r="T612" i="14"/>
  <c r="T613" i="14"/>
  <c r="T614" i="14"/>
  <c r="T615" i="14"/>
  <c r="T616" i="14"/>
  <c r="T617" i="14"/>
  <c r="T618" i="14"/>
  <c r="T619" i="14"/>
  <c r="T620" i="14"/>
  <c r="T621" i="14"/>
  <c r="T622" i="14"/>
  <c r="T623" i="14"/>
  <c r="T624" i="14"/>
  <c r="T625" i="14"/>
  <c r="T626" i="14"/>
  <c r="T627" i="14"/>
  <c r="T628" i="14"/>
  <c r="T629" i="14"/>
  <c r="T630" i="14"/>
  <c r="T631" i="14"/>
  <c r="T632" i="14"/>
  <c r="T633" i="14"/>
  <c r="T634" i="14"/>
  <c r="T635" i="14"/>
  <c r="T636" i="14"/>
  <c r="T637" i="14"/>
  <c r="T638" i="14"/>
  <c r="T639" i="14"/>
  <c r="T640" i="14"/>
  <c r="T641" i="14"/>
  <c r="T642" i="14"/>
  <c r="T643" i="14"/>
  <c r="T644" i="14"/>
  <c r="T645" i="14"/>
  <c r="T646" i="14"/>
  <c r="T647" i="14"/>
  <c r="T648" i="14"/>
  <c r="T649" i="14"/>
  <c r="T650" i="14"/>
  <c r="T651" i="14"/>
  <c r="T652" i="14"/>
  <c r="T653" i="14"/>
  <c r="T654" i="14"/>
  <c r="T655" i="14"/>
  <c r="T656" i="14"/>
  <c r="T657" i="14"/>
  <c r="T658" i="14"/>
  <c r="T659" i="14"/>
  <c r="T660" i="14"/>
  <c r="T661" i="14"/>
  <c r="T662" i="14"/>
  <c r="T663" i="14"/>
  <c r="T664" i="14"/>
  <c r="T665" i="14"/>
  <c r="T666" i="14"/>
  <c r="T667" i="14"/>
  <c r="T668" i="14"/>
  <c r="T669" i="14"/>
  <c r="T670" i="14"/>
  <c r="T671" i="14"/>
  <c r="T672" i="14"/>
  <c r="T673" i="14"/>
  <c r="T674" i="14"/>
  <c r="T675" i="14"/>
  <c r="T676" i="14"/>
  <c r="T677" i="14"/>
  <c r="T678" i="14"/>
  <c r="T679" i="14"/>
  <c r="T680" i="14"/>
  <c r="T681" i="14"/>
  <c r="T682" i="14"/>
  <c r="T683" i="14"/>
  <c r="T684" i="14"/>
  <c r="T685" i="14"/>
  <c r="T686" i="14"/>
  <c r="T687" i="14"/>
  <c r="T688" i="14"/>
  <c r="T689" i="14"/>
  <c r="T690" i="14"/>
  <c r="T691" i="14"/>
  <c r="T692" i="14"/>
  <c r="T693" i="14"/>
  <c r="T694" i="14"/>
  <c r="T695" i="14"/>
  <c r="T696" i="14"/>
  <c r="T697" i="14"/>
  <c r="T698" i="14"/>
  <c r="T699" i="14"/>
  <c r="T700" i="14"/>
  <c r="T701" i="14"/>
  <c r="T702" i="14"/>
  <c r="T703" i="14"/>
  <c r="T704" i="14"/>
  <c r="T705" i="14"/>
  <c r="T706" i="14"/>
  <c r="T707" i="14"/>
  <c r="T708" i="14"/>
  <c r="T709" i="14"/>
  <c r="T710" i="14"/>
  <c r="T711" i="14"/>
  <c r="T712" i="14"/>
  <c r="T713" i="14"/>
  <c r="T714" i="14"/>
  <c r="T715" i="14"/>
  <c r="T716" i="14"/>
  <c r="T717" i="14"/>
  <c r="T718" i="14"/>
  <c r="T719" i="14"/>
  <c r="T720" i="14"/>
  <c r="T721" i="14"/>
  <c r="T722" i="14"/>
  <c r="T723" i="14"/>
  <c r="T724" i="14"/>
  <c r="T725" i="14"/>
  <c r="T726" i="14"/>
  <c r="T727" i="14"/>
  <c r="T728" i="14"/>
  <c r="T729" i="14"/>
  <c r="T730" i="14"/>
  <c r="T731" i="14"/>
  <c r="T732" i="14"/>
  <c r="T733" i="14"/>
  <c r="T734" i="14"/>
  <c r="T735" i="14"/>
  <c r="T736" i="14"/>
  <c r="T737" i="14"/>
  <c r="T738" i="14"/>
  <c r="T739" i="14"/>
  <c r="T740" i="14"/>
  <c r="T741" i="14"/>
  <c r="T742" i="14"/>
  <c r="T743" i="14"/>
  <c r="T744" i="14"/>
  <c r="T745" i="14"/>
  <c r="T746" i="14"/>
  <c r="T747" i="14"/>
  <c r="T748" i="14"/>
  <c r="T749" i="14"/>
  <c r="T750" i="14"/>
  <c r="T751" i="14"/>
  <c r="T752" i="14"/>
  <c r="T753" i="14"/>
  <c r="T754" i="14"/>
  <c r="T755" i="14"/>
  <c r="T756" i="14"/>
  <c r="T757" i="14"/>
  <c r="T758" i="14"/>
  <c r="T759" i="14"/>
  <c r="T760" i="14"/>
  <c r="T761" i="14"/>
  <c r="T762" i="14"/>
  <c r="T763" i="14"/>
  <c r="T764" i="14"/>
  <c r="T765" i="14"/>
  <c r="T766" i="14"/>
  <c r="T767" i="14"/>
  <c r="T768" i="14"/>
  <c r="T769" i="14"/>
  <c r="T770" i="14"/>
  <c r="T771" i="14"/>
  <c r="T772" i="14"/>
  <c r="T773" i="14"/>
  <c r="T774" i="14"/>
  <c r="T775" i="14"/>
  <c r="T776" i="14"/>
  <c r="T777" i="14"/>
  <c r="T778" i="14"/>
  <c r="T779" i="14"/>
  <c r="T780" i="14"/>
  <c r="T781" i="14"/>
  <c r="T782" i="14"/>
  <c r="T783" i="14"/>
  <c r="T784" i="14"/>
  <c r="T785" i="14"/>
  <c r="T786" i="14"/>
  <c r="T787" i="14"/>
  <c r="T788" i="14"/>
  <c r="T789" i="14"/>
  <c r="T790" i="14"/>
  <c r="T791" i="14"/>
  <c r="T792" i="14"/>
  <c r="T793" i="14"/>
  <c r="T794" i="14"/>
  <c r="T795" i="14"/>
  <c r="T796" i="14"/>
  <c r="T797" i="14"/>
  <c r="T798" i="14"/>
  <c r="T799" i="14"/>
  <c r="T800" i="14"/>
  <c r="T801" i="14"/>
  <c r="T802" i="14"/>
  <c r="T803" i="14"/>
  <c r="T804" i="14"/>
  <c r="T805" i="14"/>
  <c r="T806" i="14"/>
  <c r="T807" i="14"/>
  <c r="T808" i="14"/>
  <c r="T809" i="14"/>
  <c r="T810" i="14"/>
  <c r="T811" i="14"/>
  <c r="T812" i="14"/>
  <c r="T813" i="14"/>
  <c r="T814" i="14"/>
  <c r="T815" i="14"/>
  <c r="T816" i="14"/>
  <c r="T817" i="14"/>
  <c r="T818" i="14"/>
  <c r="T819" i="14"/>
  <c r="T820" i="14"/>
  <c r="T821" i="14"/>
  <c r="T822" i="14"/>
  <c r="T823" i="14"/>
  <c r="T824" i="14"/>
  <c r="T825" i="14"/>
  <c r="T826" i="14"/>
  <c r="T827" i="14"/>
  <c r="T828" i="14"/>
  <c r="T829" i="14"/>
  <c r="T830" i="14"/>
  <c r="T831" i="14"/>
  <c r="T832" i="14"/>
  <c r="T833" i="14"/>
  <c r="T834" i="14"/>
  <c r="T835" i="14"/>
  <c r="T836" i="14"/>
  <c r="T837" i="14"/>
  <c r="T838" i="14"/>
  <c r="T839" i="14"/>
  <c r="T840" i="14"/>
  <c r="T841" i="14"/>
  <c r="T842" i="14"/>
  <c r="T843" i="14"/>
  <c r="T844" i="14"/>
  <c r="T845" i="14"/>
  <c r="T846" i="14"/>
  <c r="T847" i="14"/>
  <c r="T848" i="14"/>
  <c r="T849" i="14"/>
  <c r="T850" i="14"/>
  <c r="T851" i="14"/>
  <c r="T852" i="14"/>
  <c r="T853" i="14"/>
  <c r="T854" i="14"/>
  <c r="T855" i="14"/>
  <c r="T856" i="14"/>
  <c r="T857" i="14"/>
  <c r="T858" i="14"/>
  <c r="T859" i="14"/>
  <c r="T860" i="14"/>
  <c r="T861" i="14"/>
  <c r="T862" i="14"/>
  <c r="T863" i="14"/>
  <c r="T864" i="14"/>
  <c r="T865" i="14"/>
  <c r="T866" i="14"/>
  <c r="T867" i="14"/>
  <c r="T868" i="14"/>
  <c r="T869" i="14"/>
  <c r="T870" i="14"/>
  <c r="T871" i="14"/>
  <c r="T872" i="14"/>
  <c r="T873" i="14"/>
  <c r="T874" i="14"/>
  <c r="T875" i="14"/>
  <c r="T876" i="14"/>
  <c r="T877" i="14"/>
  <c r="T878" i="14"/>
  <c r="T879" i="14"/>
  <c r="T880" i="14"/>
  <c r="T881" i="14"/>
  <c r="T882" i="14"/>
  <c r="T883" i="14"/>
  <c r="T884" i="14"/>
  <c r="T885" i="14"/>
  <c r="T886" i="14"/>
  <c r="T887" i="14"/>
  <c r="T888" i="14"/>
  <c r="T889" i="14"/>
  <c r="T890" i="14"/>
  <c r="T891" i="14"/>
  <c r="T892" i="14"/>
  <c r="T893" i="14"/>
  <c r="T894" i="14"/>
  <c r="T895" i="14"/>
  <c r="T896" i="14"/>
  <c r="T897" i="14"/>
  <c r="T898" i="14"/>
  <c r="T899" i="14"/>
  <c r="T900" i="14"/>
  <c r="T901" i="14"/>
  <c r="T902" i="14"/>
  <c r="T903" i="14"/>
  <c r="T904" i="14"/>
  <c r="T905" i="14"/>
  <c r="T906" i="14"/>
  <c r="T907" i="14"/>
  <c r="T908" i="14"/>
  <c r="T909" i="14"/>
  <c r="T910" i="14"/>
  <c r="T911" i="14"/>
  <c r="T912" i="14"/>
  <c r="T913" i="14"/>
  <c r="T914" i="14"/>
  <c r="T915" i="14"/>
  <c r="T916" i="14"/>
  <c r="T917" i="14"/>
  <c r="T918" i="14"/>
  <c r="T919" i="14"/>
  <c r="T920" i="14"/>
  <c r="T921" i="14"/>
  <c r="T922" i="14"/>
  <c r="T923" i="14"/>
  <c r="T924" i="14"/>
  <c r="T925" i="14"/>
  <c r="T926" i="14"/>
  <c r="T927" i="14"/>
  <c r="T928" i="14"/>
  <c r="T929" i="14"/>
  <c r="T930" i="14"/>
  <c r="T931" i="14"/>
  <c r="T932" i="14"/>
  <c r="T933" i="14"/>
  <c r="T934" i="14"/>
  <c r="T935" i="14"/>
  <c r="T936" i="14"/>
  <c r="T937" i="14"/>
  <c r="T938" i="14"/>
  <c r="T939" i="14"/>
  <c r="T940" i="14"/>
  <c r="T941" i="14"/>
  <c r="T942" i="14"/>
  <c r="T943" i="14"/>
  <c r="T944" i="14"/>
  <c r="T945" i="14"/>
  <c r="T946" i="14"/>
  <c r="T947" i="14"/>
  <c r="T948" i="14"/>
  <c r="T949" i="14"/>
  <c r="T950" i="14"/>
  <c r="T951" i="14"/>
  <c r="T952" i="14"/>
  <c r="T953" i="14"/>
  <c r="T954" i="14"/>
  <c r="T955" i="14"/>
  <c r="T956" i="14"/>
  <c r="T957" i="14"/>
  <c r="T958" i="14"/>
  <c r="T959" i="14"/>
  <c r="T960" i="14"/>
  <c r="T961" i="14"/>
  <c r="T962" i="14"/>
  <c r="T963" i="14"/>
  <c r="T964" i="14"/>
  <c r="T965" i="14"/>
  <c r="T966" i="14"/>
  <c r="T967" i="14"/>
  <c r="T968" i="14"/>
  <c r="T969" i="14"/>
  <c r="T970" i="14"/>
  <c r="T971" i="14"/>
  <c r="T972" i="14"/>
  <c r="T973" i="14"/>
  <c r="T974" i="14"/>
  <c r="T975" i="14"/>
  <c r="T976" i="14"/>
  <c r="T977" i="14"/>
  <c r="T978" i="14"/>
  <c r="T979" i="14"/>
  <c r="T980" i="14"/>
  <c r="T981" i="14"/>
  <c r="T982" i="14"/>
  <c r="T983" i="14"/>
  <c r="T984" i="14"/>
  <c r="T985" i="14"/>
  <c r="T986" i="14"/>
  <c r="T987" i="14"/>
  <c r="T988" i="14"/>
  <c r="T989" i="14"/>
  <c r="T990" i="14"/>
  <c r="T991" i="14"/>
  <c r="T992" i="14"/>
  <c r="T993" i="14"/>
  <c r="T994" i="14"/>
  <c r="T995" i="14"/>
  <c r="T996" i="14"/>
  <c r="T997" i="14"/>
  <c r="T998" i="14"/>
  <c r="T999" i="14"/>
  <c r="T1000" i="14"/>
  <c r="T1001" i="14"/>
  <c r="T1002" i="14"/>
  <c r="T1003" i="14"/>
  <c r="T1004" i="14"/>
  <c r="T1005" i="14"/>
  <c r="T1006" i="14"/>
  <c r="T1007" i="14"/>
  <c r="T1008" i="14"/>
  <c r="T1009" i="14"/>
  <c r="T4" i="14"/>
  <c r="R3" i="14"/>
  <c r="R4" i="14"/>
  <c r="R5" i="14"/>
  <c r="R6" i="14"/>
  <c r="R7" i="14"/>
  <c r="R8" i="14"/>
  <c r="R9" i="14"/>
  <c r="R10" i="14"/>
  <c r="R11" i="14"/>
  <c r="R12" i="14"/>
  <c r="R13" i="14"/>
  <c r="R14" i="14"/>
  <c r="R15" i="14"/>
  <c r="R16" i="14"/>
  <c r="R17" i="14"/>
  <c r="R18" i="14"/>
  <c r="R19" i="14"/>
  <c r="R20" i="14"/>
  <c r="R21" i="14"/>
  <c r="R22" i="14"/>
  <c r="R23" i="14"/>
  <c r="R24" i="14"/>
  <c r="R25" i="14"/>
  <c r="R26" i="14"/>
  <c r="R27" i="14"/>
  <c r="R28" i="14"/>
  <c r="R29" i="14"/>
  <c r="R30" i="14"/>
  <c r="R31" i="14"/>
  <c r="R32" i="14"/>
  <c r="R33" i="14"/>
  <c r="R34" i="14"/>
  <c r="R35" i="14"/>
  <c r="R36" i="14"/>
  <c r="R37" i="14"/>
  <c r="R38" i="14"/>
  <c r="R39" i="14"/>
  <c r="R40" i="14"/>
  <c r="R41" i="14"/>
  <c r="R42" i="14"/>
  <c r="R43" i="14"/>
  <c r="R44" i="14"/>
  <c r="R45" i="14"/>
  <c r="R46" i="14"/>
  <c r="R47" i="14"/>
  <c r="R48" i="14"/>
  <c r="R49" i="14"/>
  <c r="R50" i="14"/>
  <c r="R51" i="14"/>
  <c r="R52" i="14"/>
  <c r="R53" i="14"/>
  <c r="R54" i="14"/>
  <c r="R55" i="14"/>
  <c r="R56" i="14"/>
  <c r="R57" i="14"/>
  <c r="R58" i="14"/>
  <c r="R59" i="14"/>
  <c r="R60" i="14"/>
  <c r="R61" i="14"/>
  <c r="R62" i="14"/>
  <c r="R63" i="14"/>
  <c r="R64" i="14"/>
  <c r="R65" i="14"/>
  <c r="R66" i="14"/>
  <c r="R67" i="14"/>
  <c r="R68" i="14"/>
  <c r="R69" i="14"/>
  <c r="R70" i="14"/>
  <c r="R71" i="14"/>
  <c r="R72" i="14"/>
  <c r="R73" i="14"/>
  <c r="R74" i="14"/>
  <c r="R75" i="14"/>
  <c r="R76" i="14"/>
  <c r="R77" i="14"/>
  <c r="R78" i="14"/>
  <c r="R79" i="14"/>
  <c r="R80" i="14"/>
  <c r="R81" i="14"/>
  <c r="R82" i="14"/>
  <c r="R83" i="14"/>
  <c r="R84" i="14"/>
  <c r="R85" i="14"/>
  <c r="R86" i="14"/>
  <c r="R87" i="14"/>
  <c r="R88" i="14"/>
  <c r="R89" i="14"/>
  <c r="R90" i="14"/>
  <c r="R91" i="14"/>
  <c r="R92" i="14"/>
  <c r="R93" i="14"/>
  <c r="R94" i="14"/>
  <c r="R95" i="14"/>
  <c r="R96" i="14"/>
  <c r="R97" i="14"/>
  <c r="R98" i="14"/>
  <c r="R99" i="14"/>
  <c r="R100" i="14"/>
  <c r="R101" i="14"/>
  <c r="R102" i="14"/>
  <c r="R103" i="14"/>
  <c r="R104" i="14"/>
  <c r="R105" i="14"/>
  <c r="R106" i="14"/>
  <c r="R107" i="14"/>
  <c r="R108" i="14"/>
  <c r="R109" i="14"/>
  <c r="R110" i="14"/>
  <c r="R111" i="14"/>
  <c r="R112" i="14"/>
  <c r="R113" i="14"/>
  <c r="R114" i="14"/>
  <c r="R115" i="14"/>
  <c r="R116" i="14"/>
  <c r="R117" i="14"/>
  <c r="R118" i="14"/>
  <c r="R119" i="14"/>
  <c r="R120" i="14"/>
  <c r="R121" i="14"/>
  <c r="R122" i="14"/>
  <c r="R123" i="14"/>
  <c r="R124" i="14"/>
  <c r="R125" i="14"/>
  <c r="R126" i="14"/>
  <c r="R127" i="14"/>
  <c r="R128" i="14"/>
  <c r="R129" i="14"/>
  <c r="R130" i="14"/>
  <c r="R131" i="14"/>
  <c r="R132" i="14"/>
  <c r="R133" i="14"/>
  <c r="R134" i="14"/>
  <c r="R135" i="14"/>
  <c r="R136" i="14"/>
  <c r="R137" i="14"/>
  <c r="R138" i="14"/>
  <c r="R139" i="14"/>
  <c r="R140" i="14"/>
  <c r="R141" i="14"/>
  <c r="R142" i="14"/>
  <c r="R143" i="14"/>
  <c r="R144" i="14"/>
  <c r="R145" i="14"/>
  <c r="R146" i="14"/>
  <c r="R147" i="14"/>
  <c r="R148" i="14"/>
  <c r="R149" i="14"/>
  <c r="R150" i="14"/>
  <c r="R151" i="14"/>
  <c r="R152" i="14"/>
  <c r="R153" i="14"/>
  <c r="R154" i="14"/>
  <c r="R155" i="14"/>
  <c r="R156" i="14"/>
  <c r="R157" i="14"/>
  <c r="R158" i="14"/>
  <c r="R159" i="14"/>
  <c r="R160" i="14"/>
  <c r="R161" i="14"/>
  <c r="R162" i="14"/>
  <c r="R163" i="14"/>
  <c r="R164" i="14"/>
  <c r="R165" i="14"/>
  <c r="R166" i="14"/>
  <c r="R167" i="14"/>
  <c r="R168" i="14"/>
  <c r="R169" i="14"/>
  <c r="R170" i="14"/>
  <c r="R171" i="14"/>
  <c r="R172" i="14"/>
  <c r="R173" i="14"/>
  <c r="R174" i="14"/>
  <c r="R175" i="14"/>
  <c r="R176" i="14"/>
  <c r="R177" i="14"/>
  <c r="R178" i="14"/>
  <c r="R179" i="14"/>
  <c r="R180" i="14"/>
  <c r="R181" i="14"/>
  <c r="R182" i="14"/>
  <c r="R183" i="14"/>
  <c r="R184" i="14"/>
  <c r="R185" i="14"/>
  <c r="R186" i="14"/>
  <c r="R187" i="14"/>
  <c r="R188" i="14"/>
  <c r="R189" i="14"/>
  <c r="R190" i="14"/>
  <c r="R191" i="14"/>
  <c r="R192" i="14"/>
  <c r="R193" i="14"/>
  <c r="R194" i="14"/>
  <c r="R195" i="14"/>
  <c r="R196" i="14"/>
  <c r="R197" i="14"/>
  <c r="R198" i="14"/>
  <c r="R199" i="14"/>
  <c r="R200" i="14"/>
  <c r="R201" i="14"/>
  <c r="R202" i="14"/>
  <c r="R203" i="14"/>
  <c r="R204" i="14"/>
  <c r="R205" i="14"/>
  <c r="R206" i="14"/>
  <c r="R207" i="14"/>
  <c r="R208" i="14"/>
  <c r="R209" i="14"/>
  <c r="R210" i="14"/>
  <c r="R211" i="14"/>
  <c r="R212" i="14"/>
  <c r="R213" i="14"/>
  <c r="R214" i="14"/>
  <c r="R215" i="14"/>
  <c r="R216" i="14"/>
  <c r="R217" i="14"/>
  <c r="R218" i="14"/>
  <c r="R219" i="14"/>
  <c r="R220" i="14"/>
  <c r="R221" i="14"/>
  <c r="R222" i="14"/>
  <c r="R223" i="14"/>
  <c r="R224" i="14"/>
  <c r="R225" i="14"/>
  <c r="R226" i="14"/>
  <c r="R227" i="14"/>
  <c r="R228" i="14"/>
  <c r="R229" i="14"/>
  <c r="R230" i="14"/>
  <c r="R231" i="14"/>
  <c r="R232" i="14"/>
  <c r="R233" i="14"/>
  <c r="R234" i="14"/>
  <c r="R235" i="14"/>
  <c r="R236" i="14"/>
  <c r="R237" i="14"/>
  <c r="R238" i="14"/>
  <c r="R239" i="14"/>
  <c r="R240" i="14"/>
  <c r="R241" i="14"/>
  <c r="R242" i="14"/>
  <c r="R243" i="14"/>
  <c r="R244" i="14"/>
  <c r="R245" i="14"/>
  <c r="R246" i="14"/>
  <c r="R247" i="14"/>
  <c r="R248" i="14"/>
  <c r="R249" i="14"/>
  <c r="R250" i="14"/>
  <c r="R251" i="14"/>
  <c r="R252" i="14"/>
  <c r="R253" i="14"/>
  <c r="R254" i="14"/>
  <c r="R255" i="14"/>
  <c r="R256" i="14"/>
  <c r="R257" i="14"/>
  <c r="R258" i="14"/>
  <c r="R259" i="14"/>
  <c r="R260" i="14"/>
  <c r="R261" i="14"/>
  <c r="R262" i="14"/>
  <c r="R263" i="14"/>
  <c r="R264" i="14"/>
  <c r="R265" i="14"/>
  <c r="R266" i="14"/>
  <c r="R267" i="14"/>
  <c r="R268" i="14"/>
  <c r="R269" i="14"/>
  <c r="R270" i="14"/>
  <c r="R271" i="14"/>
  <c r="R272" i="14"/>
  <c r="R273" i="14"/>
  <c r="R274" i="14"/>
  <c r="R275" i="14"/>
  <c r="R276" i="14"/>
  <c r="R277" i="14"/>
  <c r="R278" i="14"/>
  <c r="R279" i="14"/>
  <c r="R280" i="14"/>
  <c r="R281" i="14"/>
  <c r="R282" i="14"/>
  <c r="R283" i="14"/>
  <c r="R284" i="14"/>
  <c r="R285" i="14"/>
  <c r="R286" i="14"/>
  <c r="R287" i="14"/>
  <c r="R288" i="14"/>
  <c r="R289" i="14"/>
  <c r="R290" i="14"/>
  <c r="R291" i="14"/>
  <c r="R292" i="14"/>
  <c r="R293" i="14"/>
  <c r="R294" i="14"/>
  <c r="R295" i="14"/>
  <c r="R296" i="14"/>
  <c r="R297" i="14"/>
  <c r="R298" i="14"/>
  <c r="R299" i="14"/>
  <c r="R300" i="14"/>
  <c r="R301" i="14"/>
  <c r="R302" i="14"/>
  <c r="R303" i="14"/>
  <c r="R304" i="14"/>
  <c r="R305" i="14"/>
  <c r="R306" i="14"/>
  <c r="R307" i="14"/>
  <c r="R308" i="14"/>
  <c r="R309" i="14"/>
  <c r="R310" i="14"/>
  <c r="R311" i="14"/>
  <c r="R312" i="14"/>
  <c r="R313" i="14"/>
  <c r="R314" i="14"/>
  <c r="R315" i="14"/>
  <c r="R316" i="14"/>
  <c r="R317" i="14"/>
  <c r="R318" i="14"/>
  <c r="R319" i="14"/>
  <c r="R320" i="14"/>
  <c r="R321" i="14"/>
  <c r="R322" i="14"/>
  <c r="R323" i="14"/>
  <c r="R324" i="14"/>
  <c r="R325" i="14"/>
  <c r="R326" i="14"/>
  <c r="R327" i="14"/>
  <c r="R328" i="14"/>
  <c r="R329" i="14"/>
  <c r="R330" i="14"/>
  <c r="R331" i="14"/>
  <c r="R332" i="14"/>
  <c r="R333" i="14"/>
  <c r="R334" i="14"/>
  <c r="R335" i="14"/>
  <c r="R336" i="14"/>
  <c r="R337" i="14"/>
  <c r="R338" i="14"/>
  <c r="R339" i="14"/>
  <c r="R340" i="14"/>
  <c r="R341" i="14"/>
  <c r="R342" i="14"/>
  <c r="R343" i="14"/>
  <c r="R344" i="14"/>
  <c r="R345" i="14"/>
  <c r="R346" i="14"/>
  <c r="R347" i="14"/>
  <c r="R348" i="14"/>
  <c r="R349" i="14"/>
  <c r="R350" i="14"/>
  <c r="R351" i="14"/>
  <c r="R352" i="14"/>
  <c r="R353" i="14"/>
  <c r="R354" i="14"/>
  <c r="R355" i="14"/>
  <c r="R356" i="14"/>
  <c r="R357" i="14"/>
  <c r="R358" i="14"/>
  <c r="R359" i="14"/>
  <c r="R360" i="14"/>
  <c r="R361" i="14"/>
  <c r="R362" i="14"/>
  <c r="R363" i="14"/>
  <c r="R364" i="14"/>
  <c r="R365" i="14"/>
  <c r="R366" i="14"/>
  <c r="R367" i="14"/>
  <c r="R368" i="14"/>
  <c r="R369" i="14"/>
  <c r="R370" i="14"/>
  <c r="R371" i="14"/>
  <c r="R372" i="14"/>
  <c r="R373" i="14"/>
  <c r="R374" i="14"/>
  <c r="R375" i="14"/>
  <c r="R376" i="14"/>
  <c r="R377" i="14"/>
  <c r="R378" i="14"/>
  <c r="R379" i="14"/>
  <c r="R380" i="14"/>
  <c r="R381" i="14"/>
  <c r="R382" i="14"/>
  <c r="R383" i="14"/>
  <c r="R384" i="14"/>
  <c r="R385" i="14"/>
  <c r="R386" i="14"/>
  <c r="R387" i="14"/>
  <c r="R388" i="14"/>
  <c r="R389" i="14"/>
  <c r="R390" i="14"/>
  <c r="R391" i="14"/>
  <c r="R392" i="14"/>
  <c r="R393" i="14"/>
  <c r="R394" i="14"/>
  <c r="R395" i="14"/>
  <c r="R396" i="14"/>
  <c r="R397" i="14"/>
  <c r="R398" i="14"/>
  <c r="R399" i="14"/>
  <c r="R400" i="14"/>
  <c r="R401" i="14"/>
  <c r="R402" i="14"/>
  <c r="R403" i="14"/>
  <c r="R404" i="14"/>
  <c r="R405" i="14"/>
  <c r="R406" i="14"/>
  <c r="R407" i="14"/>
  <c r="R408" i="14"/>
  <c r="R409" i="14"/>
  <c r="R410" i="14"/>
  <c r="R411" i="14"/>
  <c r="R412" i="14"/>
  <c r="R413" i="14"/>
  <c r="R414" i="14"/>
  <c r="R415" i="14"/>
  <c r="R416" i="14"/>
  <c r="R417" i="14"/>
  <c r="R418" i="14"/>
  <c r="R419" i="14"/>
  <c r="R420" i="14"/>
  <c r="R421" i="14"/>
  <c r="R422" i="14"/>
  <c r="R423" i="14"/>
  <c r="R424" i="14"/>
  <c r="R425" i="14"/>
  <c r="R426" i="14"/>
  <c r="R427" i="14"/>
  <c r="R428" i="14"/>
  <c r="R429" i="14"/>
  <c r="R430" i="14"/>
  <c r="R431" i="14"/>
  <c r="R432" i="14"/>
  <c r="R433" i="14"/>
  <c r="R434" i="14"/>
  <c r="R435" i="14"/>
  <c r="R436" i="14"/>
  <c r="R437" i="14"/>
  <c r="R438" i="14"/>
  <c r="R439" i="14"/>
  <c r="R440" i="14"/>
  <c r="R441" i="14"/>
  <c r="R442" i="14"/>
  <c r="R443" i="14"/>
  <c r="R444" i="14"/>
  <c r="R445" i="14"/>
  <c r="R446" i="14"/>
  <c r="R447" i="14"/>
  <c r="R448" i="14"/>
  <c r="R449" i="14"/>
  <c r="R450" i="14"/>
  <c r="R451" i="14"/>
  <c r="R452" i="14"/>
  <c r="R453" i="14"/>
  <c r="R454" i="14"/>
  <c r="R455" i="14"/>
  <c r="R456" i="14"/>
  <c r="R457" i="14"/>
  <c r="R458" i="14"/>
  <c r="R459" i="14"/>
  <c r="R460" i="14"/>
  <c r="R461" i="14"/>
  <c r="R462" i="14"/>
  <c r="R463" i="14"/>
  <c r="R464" i="14"/>
  <c r="R465" i="14"/>
  <c r="R466" i="14"/>
  <c r="R467" i="14"/>
  <c r="R468" i="14"/>
  <c r="R469" i="14"/>
  <c r="R470" i="14"/>
  <c r="R471" i="14"/>
  <c r="R472" i="14"/>
  <c r="R473" i="14"/>
  <c r="R474" i="14"/>
  <c r="R475" i="14"/>
  <c r="R476" i="14"/>
  <c r="R477" i="14"/>
  <c r="R478" i="14"/>
  <c r="R479" i="14"/>
  <c r="R480" i="14"/>
  <c r="R481" i="14"/>
  <c r="R482" i="14"/>
  <c r="R483" i="14"/>
  <c r="R484" i="14"/>
  <c r="R485" i="14"/>
  <c r="R486" i="14"/>
  <c r="R487" i="14"/>
  <c r="R488" i="14"/>
  <c r="R489" i="14"/>
  <c r="R490" i="14"/>
  <c r="R491" i="14"/>
  <c r="R492" i="14"/>
  <c r="R493" i="14"/>
  <c r="R494" i="14"/>
  <c r="R495" i="14"/>
  <c r="R496" i="14"/>
  <c r="R497" i="14"/>
  <c r="R498" i="14"/>
  <c r="R499" i="14"/>
  <c r="R500" i="14"/>
  <c r="R501" i="14"/>
  <c r="R502" i="14"/>
  <c r="R503" i="14"/>
  <c r="R504" i="14"/>
  <c r="R505" i="14"/>
  <c r="R506" i="14"/>
  <c r="R507" i="14"/>
  <c r="R508" i="14"/>
  <c r="R509" i="14"/>
  <c r="R510" i="14"/>
  <c r="R511" i="14"/>
  <c r="R512" i="14"/>
  <c r="R513" i="14"/>
  <c r="R514" i="14"/>
  <c r="R515" i="14"/>
  <c r="R516" i="14"/>
  <c r="R517" i="14"/>
  <c r="R518" i="14"/>
  <c r="R519" i="14"/>
  <c r="R520" i="14"/>
  <c r="R521" i="14"/>
  <c r="R522" i="14"/>
  <c r="R523" i="14"/>
  <c r="R524" i="14"/>
  <c r="R525" i="14"/>
  <c r="R526" i="14"/>
  <c r="R527" i="14"/>
  <c r="R528" i="14"/>
  <c r="R529" i="14"/>
  <c r="R530" i="14"/>
  <c r="R531" i="14"/>
  <c r="R532" i="14"/>
  <c r="R533" i="14"/>
  <c r="R534" i="14"/>
  <c r="R535" i="14"/>
  <c r="R536" i="14"/>
  <c r="R537" i="14"/>
  <c r="R538" i="14"/>
  <c r="R539" i="14"/>
  <c r="R540" i="14"/>
  <c r="R541" i="14"/>
  <c r="R542" i="14"/>
  <c r="R543" i="14"/>
  <c r="R544" i="14"/>
  <c r="R545" i="14"/>
  <c r="R546" i="14"/>
  <c r="R547" i="14"/>
  <c r="R548" i="14"/>
  <c r="R549" i="14"/>
  <c r="R550" i="14"/>
  <c r="R551" i="14"/>
  <c r="R552" i="14"/>
  <c r="R553" i="14"/>
  <c r="R554" i="14"/>
  <c r="R555" i="14"/>
  <c r="R556" i="14"/>
  <c r="R557" i="14"/>
  <c r="R558" i="14"/>
  <c r="R559" i="14"/>
  <c r="R560" i="14"/>
  <c r="R561" i="14"/>
  <c r="R562" i="14"/>
  <c r="R563" i="14"/>
  <c r="R564" i="14"/>
  <c r="R565" i="14"/>
  <c r="R566" i="14"/>
  <c r="R567" i="14"/>
  <c r="R568" i="14"/>
  <c r="R569" i="14"/>
  <c r="R570" i="14"/>
  <c r="R571" i="14"/>
  <c r="R572" i="14"/>
  <c r="R573" i="14"/>
  <c r="R574" i="14"/>
  <c r="R575" i="14"/>
  <c r="R576" i="14"/>
  <c r="R577" i="14"/>
  <c r="R578" i="14"/>
  <c r="R579" i="14"/>
  <c r="R580" i="14"/>
  <c r="R581" i="14"/>
  <c r="R582" i="14"/>
  <c r="R583" i="14"/>
  <c r="R584" i="14"/>
  <c r="R585" i="14"/>
  <c r="R586" i="14"/>
  <c r="R587" i="14"/>
  <c r="R588" i="14"/>
  <c r="R589" i="14"/>
  <c r="R590" i="14"/>
  <c r="R591" i="14"/>
  <c r="R592" i="14"/>
  <c r="R593" i="14"/>
  <c r="R594" i="14"/>
  <c r="R595" i="14"/>
  <c r="R596" i="14"/>
  <c r="R597" i="14"/>
  <c r="R598" i="14"/>
  <c r="R599" i="14"/>
  <c r="R600" i="14"/>
  <c r="R601" i="14"/>
  <c r="R602" i="14"/>
  <c r="R603" i="14"/>
  <c r="R604" i="14"/>
  <c r="R605" i="14"/>
  <c r="R606" i="14"/>
  <c r="R607" i="14"/>
  <c r="R608" i="14"/>
  <c r="R609" i="14"/>
  <c r="R610" i="14"/>
  <c r="R611" i="14"/>
  <c r="R612" i="14"/>
  <c r="R613" i="14"/>
  <c r="R614" i="14"/>
  <c r="R615" i="14"/>
  <c r="R616" i="14"/>
  <c r="R617" i="14"/>
  <c r="R618" i="14"/>
  <c r="R619" i="14"/>
  <c r="R620" i="14"/>
  <c r="R621" i="14"/>
  <c r="R622" i="14"/>
  <c r="R623" i="14"/>
  <c r="R624" i="14"/>
  <c r="R625" i="14"/>
  <c r="R626" i="14"/>
  <c r="R627" i="14"/>
  <c r="R628" i="14"/>
  <c r="R629" i="14"/>
  <c r="R630" i="14"/>
  <c r="R631" i="14"/>
  <c r="R632" i="14"/>
  <c r="R633" i="14"/>
  <c r="R634" i="14"/>
  <c r="R635" i="14"/>
  <c r="R636" i="14"/>
  <c r="R637" i="14"/>
  <c r="R638" i="14"/>
  <c r="R639" i="14"/>
  <c r="R640" i="14"/>
  <c r="R641" i="14"/>
  <c r="R642" i="14"/>
  <c r="R643" i="14"/>
  <c r="R644" i="14"/>
  <c r="R645" i="14"/>
  <c r="R646" i="14"/>
  <c r="R647" i="14"/>
  <c r="R648" i="14"/>
  <c r="R649" i="14"/>
  <c r="R650" i="14"/>
  <c r="R651" i="14"/>
  <c r="R652" i="14"/>
  <c r="R653" i="14"/>
  <c r="R654" i="14"/>
  <c r="R655" i="14"/>
  <c r="R656" i="14"/>
  <c r="R657" i="14"/>
  <c r="R658" i="14"/>
  <c r="R659" i="14"/>
  <c r="R660" i="14"/>
  <c r="R661" i="14"/>
  <c r="R662" i="14"/>
  <c r="R663" i="14"/>
  <c r="R664" i="14"/>
  <c r="R665" i="14"/>
  <c r="R666" i="14"/>
  <c r="R667" i="14"/>
  <c r="R668" i="14"/>
  <c r="R669" i="14"/>
  <c r="R670" i="14"/>
  <c r="R671" i="14"/>
  <c r="R672" i="14"/>
  <c r="R673" i="14"/>
  <c r="R674" i="14"/>
  <c r="R675" i="14"/>
  <c r="R676" i="14"/>
  <c r="R677" i="14"/>
  <c r="R678" i="14"/>
  <c r="R679" i="14"/>
  <c r="R680" i="14"/>
  <c r="R681" i="14"/>
  <c r="R682" i="14"/>
  <c r="R683" i="14"/>
  <c r="R684" i="14"/>
  <c r="R685" i="14"/>
  <c r="R686" i="14"/>
  <c r="R687" i="14"/>
  <c r="R688" i="14"/>
  <c r="R689" i="14"/>
  <c r="R690" i="14"/>
  <c r="R691" i="14"/>
  <c r="R692" i="14"/>
  <c r="R693" i="14"/>
  <c r="R694" i="14"/>
  <c r="R695" i="14"/>
  <c r="R696" i="14"/>
  <c r="R697" i="14"/>
  <c r="R698" i="14"/>
  <c r="R699" i="14"/>
  <c r="R700" i="14"/>
  <c r="R701" i="14"/>
  <c r="R702" i="14"/>
  <c r="R703" i="14"/>
  <c r="R704" i="14"/>
  <c r="R705" i="14"/>
  <c r="R706" i="14"/>
  <c r="R707" i="14"/>
  <c r="R708" i="14"/>
  <c r="R709" i="14"/>
  <c r="R710" i="14"/>
  <c r="R711" i="14"/>
  <c r="R712" i="14"/>
  <c r="R713" i="14"/>
  <c r="R714" i="14"/>
  <c r="R715" i="14"/>
  <c r="R716" i="14"/>
  <c r="R717" i="14"/>
  <c r="R718" i="14"/>
  <c r="R719" i="14"/>
  <c r="R720" i="14"/>
  <c r="R721" i="14"/>
  <c r="R722" i="14"/>
  <c r="R723" i="14"/>
  <c r="R724" i="14"/>
  <c r="R725" i="14"/>
  <c r="R726" i="14"/>
  <c r="R727" i="14"/>
  <c r="R728" i="14"/>
  <c r="R729" i="14"/>
  <c r="R730" i="14"/>
  <c r="R731" i="14"/>
  <c r="R732" i="14"/>
  <c r="R733" i="14"/>
  <c r="R734" i="14"/>
  <c r="R735" i="14"/>
  <c r="R736" i="14"/>
  <c r="R737" i="14"/>
  <c r="R738" i="14"/>
  <c r="R739" i="14"/>
  <c r="R740" i="14"/>
  <c r="R741" i="14"/>
  <c r="R742" i="14"/>
  <c r="R743" i="14"/>
  <c r="R744" i="14"/>
  <c r="R745" i="14"/>
  <c r="R746" i="14"/>
  <c r="R747" i="14"/>
  <c r="R748" i="14"/>
  <c r="R749" i="14"/>
  <c r="R750" i="14"/>
  <c r="R751" i="14"/>
  <c r="R752" i="14"/>
  <c r="R753" i="14"/>
  <c r="R754" i="14"/>
  <c r="R755" i="14"/>
  <c r="R756" i="14"/>
  <c r="R757" i="14"/>
  <c r="R758" i="14"/>
  <c r="R759" i="14"/>
  <c r="R760" i="14"/>
  <c r="R761" i="14"/>
  <c r="R762" i="14"/>
  <c r="R763" i="14"/>
  <c r="R764" i="14"/>
  <c r="R765" i="14"/>
  <c r="R766" i="14"/>
  <c r="R767" i="14"/>
  <c r="R768" i="14"/>
  <c r="R769" i="14"/>
  <c r="R770" i="14"/>
  <c r="R771" i="14"/>
  <c r="R772" i="14"/>
  <c r="R773" i="14"/>
  <c r="R774" i="14"/>
  <c r="R775" i="14"/>
  <c r="R776" i="14"/>
  <c r="R777" i="14"/>
  <c r="R778" i="14"/>
  <c r="R779" i="14"/>
  <c r="R780" i="14"/>
  <c r="R781" i="14"/>
  <c r="R782" i="14"/>
  <c r="R783" i="14"/>
  <c r="R784" i="14"/>
  <c r="R785" i="14"/>
  <c r="R786" i="14"/>
  <c r="R787" i="14"/>
  <c r="R788" i="14"/>
  <c r="R789" i="14"/>
  <c r="R790" i="14"/>
  <c r="R791" i="14"/>
  <c r="R792" i="14"/>
  <c r="R793" i="14"/>
  <c r="R794" i="14"/>
  <c r="R795" i="14"/>
  <c r="R796" i="14"/>
  <c r="R797" i="14"/>
  <c r="R798" i="14"/>
  <c r="R799" i="14"/>
  <c r="R800" i="14"/>
  <c r="R801" i="14"/>
  <c r="R802" i="14"/>
  <c r="R803" i="14"/>
  <c r="R804" i="14"/>
  <c r="R805" i="14"/>
  <c r="R806" i="14"/>
  <c r="R807" i="14"/>
  <c r="R808" i="14"/>
  <c r="R809" i="14"/>
  <c r="R810" i="14"/>
  <c r="R811" i="14"/>
  <c r="R812" i="14"/>
  <c r="R813" i="14"/>
  <c r="R814" i="14"/>
  <c r="R815" i="14"/>
  <c r="R816" i="14"/>
  <c r="R817" i="14"/>
  <c r="R818" i="14"/>
  <c r="R819" i="14"/>
  <c r="R820" i="14"/>
  <c r="R821" i="14"/>
  <c r="R822" i="14"/>
  <c r="R823" i="14"/>
  <c r="R824" i="14"/>
  <c r="R825" i="14"/>
  <c r="R826" i="14"/>
  <c r="R827" i="14"/>
  <c r="R828" i="14"/>
  <c r="R829" i="14"/>
  <c r="R830" i="14"/>
  <c r="R831" i="14"/>
  <c r="R832" i="14"/>
  <c r="R833" i="14"/>
  <c r="R834" i="14"/>
  <c r="R835" i="14"/>
  <c r="R836" i="14"/>
  <c r="R837" i="14"/>
  <c r="R838" i="14"/>
  <c r="R839" i="14"/>
  <c r="R840" i="14"/>
  <c r="R841" i="14"/>
  <c r="R842" i="14"/>
  <c r="R843" i="14"/>
  <c r="R844" i="14"/>
  <c r="R845" i="14"/>
  <c r="R846" i="14"/>
  <c r="R847" i="14"/>
  <c r="R848" i="14"/>
  <c r="R849" i="14"/>
  <c r="R850" i="14"/>
  <c r="R851" i="14"/>
  <c r="R852" i="14"/>
  <c r="R853" i="14"/>
  <c r="R854" i="14"/>
  <c r="R855" i="14"/>
  <c r="R856" i="14"/>
  <c r="R857" i="14"/>
  <c r="R858" i="14"/>
  <c r="R859" i="14"/>
  <c r="R860" i="14"/>
  <c r="R861" i="14"/>
  <c r="R862" i="14"/>
  <c r="R863" i="14"/>
  <c r="R864" i="14"/>
  <c r="R865" i="14"/>
  <c r="R866" i="14"/>
  <c r="R867" i="14"/>
  <c r="R868" i="14"/>
  <c r="R869" i="14"/>
  <c r="R870" i="14"/>
  <c r="R871" i="14"/>
  <c r="R872" i="14"/>
  <c r="R873" i="14"/>
  <c r="R874" i="14"/>
  <c r="R875" i="14"/>
  <c r="R876" i="14"/>
  <c r="R877" i="14"/>
  <c r="R878" i="14"/>
  <c r="R879" i="14"/>
  <c r="R880" i="14"/>
  <c r="R881" i="14"/>
  <c r="R882" i="14"/>
  <c r="R883" i="14"/>
  <c r="R884" i="14"/>
  <c r="R885" i="14"/>
  <c r="R886" i="14"/>
  <c r="R887" i="14"/>
  <c r="R888" i="14"/>
  <c r="R889" i="14"/>
  <c r="R890" i="14"/>
  <c r="R891" i="14"/>
  <c r="R892" i="14"/>
  <c r="R893" i="14"/>
  <c r="R894" i="14"/>
  <c r="R895" i="14"/>
  <c r="R896" i="14"/>
  <c r="R897" i="14"/>
  <c r="R898" i="14"/>
  <c r="R899" i="14"/>
  <c r="R900" i="14"/>
  <c r="R901" i="14"/>
  <c r="R902" i="14"/>
  <c r="R903" i="14"/>
  <c r="R904" i="14"/>
  <c r="R905" i="14"/>
  <c r="R906" i="14"/>
  <c r="R907" i="14"/>
  <c r="R908" i="14"/>
  <c r="R909" i="14"/>
  <c r="R910" i="14"/>
  <c r="R911" i="14"/>
  <c r="R912" i="14"/>
  <c r="R913" i="14"/>
  <c r="R914" i="14"/>
  <c r="R915" i="14"/>
  <c r="R916" i="14"/>
  <c r="R917" i="14"/>
  <c r="R918" i="14"/>
  <c r="R919" i="14"/>
  <c r="R920" i="14"/>
  <c r="R921" i="14"/>
  <c r="R922" i="14"/>
  <c r="R923" i="14"/>
  <c r="R924" i="14"/>
  <c r="R925" i="14"/>
  <c r="R926" i="14"/>
  <c r="R927" i="14"/>
  <c r="R928" i="14"/>
  <c r="R929" i="14"/>
  <c r="R930" i="14"/>
  <c r="R931" i="14"/>
  <c r="R932" i="14"/>
  <c r="R933" i="14"/>
  <c r="R934" i="14"/>
  <c r="R935" i="14"/>
  <c r="R936" i="14"/>
  <c r="R937" i="14"/>
  <c r="R938" i="14"/>
  <c r="R939" i="14"/>
  <c r="R940" i="14"/>
  <c r="R941" i="14"/>
  <c r="R942" i="14"/>
  <c r="R943" i="14"/>
  <c r="R944" i="14"/>
  <c r="R945" i="14"/>
  <c r="R946" i="14"/>
  <c r="R947" i="14"/>
  <c r="R948" i="14"/>
  <c r="R949" i="14"/>
  <c r="R950" i="14"/>
  <c r="R951" i="14"/>
  <c r="R952" i="14"/>
  <c r="R953" i="14"/>
  <c r="R954" i="14"/>
  <c r="R955" i="14"/>
  <c r="R956" i="14"/>
  <c r="R957" i="14"/>
  <c r="R958" i="14"/>
  <c r="R959" i="14"/>
  <c r="R960" i="14"/>
  <c r="R961" i="14"/>
  <c r="R962" i="14"/>
  <c r="R963" i="14"/>
  <c r="R964" i="14"/>
  <c r="R965" i="14"/>
  <c r="R966" i="14"/>
  <c r="R967" i="14"/>
  <c r="R968" i="14"/>
  <c r="R969" i="14"/>
  <c r="R970" i="14"/>
  <c r="R971" i="14"/>
  <c r="R972" i="14"/>
  <c r="R973" i="14"/>
  <c r="R974" i="14"/>
  <c r="R975" i="14"/>
  <c r="R976" i="14"/>
  <c r="R977" i="14"/>
  <c r="R978" i="14"/>
  <c r="R979" i="14"/>
  <c r="R980" i="14"/>
  <c r="R981" i="14"/>
  <c r="R982" i="14"/>
  <c r="R983" i="14"/>
  <c r="R984" i="14"/>
  <c r="R985" i="14"/>
  <c r="R986" i="14"/>
  <c r="R987" i="14"/>
  <c r="R988" i="14"/>
  <c r="R989" i="14"/>
  <c r="R990" i="14"/>
  <c r="R991" i="14"/>
  <c r="R992" i="14"/>
  <c r="R993" i="14"/>
  <c r="R994" i="14"/>
  <c r="R995" i="14"/>
  <c r="R996" i="14"/>
  <c r="R997" i="14"/>
  <c r="R998" i="14"/>
  <c r="R999" i="14"/>
  <c r="R1000" i="14"/>
  <c r="R1001" i="14"/>
  <c r="R1002" i="14"/>
  <c r="R1003" i="14"/>
  <c r="R1004" i="14"/>
  <c r="R1005" i="14"/>
  <c r="R1006" i="14"/>
  <c r="R1007" i="14"/>
  <c r="R1008" i="14"/>
  <c r="R1009" i="14"/>
  <c r="R1010" i="14"/>
  <c r="R1011" i="14"/>
</calcChain>
</file>

<file path=xl/sharedStrings.xml><?xml version="1.0" encoding="utf-8"?>
<sst xmlns="http://schemas.openxmlformats.org/spreadsheetml/2006/main" count="308" uniqueCount="28">
  <si>
    <t>NaN</t>
  </si>
  <si>
    <t>yyyymm</t>
  </si>
  <si>
    <t>tbl</t>
  </si>
  <si>
    <t>lty</t>
  </si>
  <si>
    <t>ntis</t>
  </si>
  <si>
    <t>infl</t>
  </si>
  <si>
    <t>ltr</t>
  </si>
  <si>
    <t>corpr</t>
  </si>
  <si>
    <t>svar</t>
  </si>
  <si>
    <t>bm</t>
  </si>
  <si>
    <t>e12</t>
  </si>
  <si>
    <t>d12</t>
  </si>
  <si>
    <t>aaa</t>
  </si>
  <si>
    <t>baa</t>
  </si>
  <si>
    <t>rfree</t>
  </si>
  <si>
    <t>crsp_spvw</t>
  </si>
  <si>
    <t>sp500</t>
  </si>
  <si>
    <t>vol</t>
  </si>
  <si>
    <t>usrec</t>
  </si>
  <si>
    <t>y</t>
  </si>
  <si>
    <t>Media histórica</t>
  </si>
  <si>
    <t>log_dy</t>
  </si>
  <si>
    <t>log_dp</t>
  </si>
  <si>
    <t>log_de</t>
  </si>
  <si>
    <t>log_ep</t>
  </si>
  <si>
    <t>tms</t>
  </si>
  <si>
    <t>dfy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</si>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</sst>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"/>
    <numFmt numFmtId="165" formatCode="0.0000000"/>
    <numFmt numFmtId="166" formatCode="#,##0.000"/>
    <numFmt numFmtId="167" formatCode="0.0000000000"/>
    <numFmt numFmtId="168" formatCode="#,##0.000000"/>
    <numFmt numFmtId="169" formatCode="0.00000000"/>
    <numFmt numFmtId="170" formatCode="#,##0.0000"/>
    <numFmt numFmtId="171" formatCode="0.000000"/>
  </numFmts>
  <fonts count="7" x14ac:knownFonts="1">
    <font>
      <sz val="10"/>
      <name val="Book Antiqua"/>
    </font>
    <font>
      <sz val="11"/>
      <color theme="1"/>
      <name val="Calibri"/>
      <family val="2"/>
      <scheme val="minor"/>
    </font>
    <font>
      <sz val="10"/>
      <name val="Book Antiqua"/>
      <family val="1"/>
    </font>
    <font>
      <sz val="10"/>
      <name val="Book Antiqua"/>
      <family val="1"/>
    </font>
    <font>
      <b/>
      <sz val="10"/>
      <name val="Book Antiqua"/>
      <family val="1"/>
    </font>
    <font>
      <sz val="10"/>
      <name val="Book Antiqua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0" fontId="6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0" fontId="6" fillId="0" borderId="0"/>
    <xf numFmtId="0" fontId="6" fillId="0" borderId="0"/>
  </cellStyleXfs>
  <cellXfs count="29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3" fillId="0" borderId="0" xfId="0" applyFont="1"/>
    <xf numFmtId="165" fontId="4" fillId="0" borderId="0" xfId="0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6" fontId="3" fillId="0" borderId="0" xfId="0" applyNumberFormat="1" applyFont="1" applyAlignment="1">
      <alignment horizontal="right"/>
    </xf>
    <xf numFmtId="166" fontId="0" fillId="0" borderId="0" xfId="0" applyNumberFormat="1" applyAlignment="1"/>
    <xf numFmtId="166" fontId="2" fillId="0" borderId="0" xfId="6" applyNumberFormat="1" applyFont="1"/>
    <xf numFmtId="166" fontId="0" fillId="0" borderId="0" xfId="0" applyNumberFormat="1"/>
    <xf numFmtId="166" fontId="0" fillId="0" borderId="0" xfId="2" applyNumberFormat="1" applyFont="1"/>
    <xf numFmtId="166" fontId="5" fillId="0" borderId="0" xfId="0" applyNumberFormat="1" applyFont="1"/>
    <xf numFmtId="166" fontId="3" fillId="0" borderId="0" xfId="0" applyNumberFormat="1" applyFont="1"/>
    <xf numFmtId="166" fontId="0" fillId="0" borderId="0" xfId="0" applyNumberFormat="1" applyFont="1" applyAlignment="1">
      <alignment horizontal="right"/>
    </xf>
    <xf numFmtId="166" fontId="3" fillId="0" borderId="0" xfId="2" applyNumberFormat="1" applyFont="1"/>
    <xf numFmtId="166" fontId="2" fillId="0" borderId="0" xfId="0" applyNumberFormat="1" applyFont="1"/>
    <xf numFmtId="0" fontId="2" fillId="0" borderId="0" xfId="0" applyFont="1"/>
    <xf numFmtId="1" fontId="2" fillId="0" borderId="0" xfId="0" applyNumberFormat="1" applyFont="1"/>
    <xf numFmtId="167" fontId="2" fillId="0" borderId="0" xfId="0" applyNumberFormat="1" applyFont="1" applyAlignment="1">
      <alignment horizontal="right"/>
    </xf>
    <xf numFmtId="0" fontId="4" fillId="0" borderId="0" xfId="0" applyFont="1"/>
    <xf numFmtId="1" fontId="0" fillId="0" borderId="0" xfId="0" applyNumberFormat="1"/>
    <xf numFmtId="0" fontId="0" fillId="0" borderId="0" xfId="0" applyNumberFormat="1"/>
    <xf numFmtId="168" fontId="0" fillId="0" borderId="0" xfId="0" applyNumberFormat="1"/>
    <xf numFmtId="164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</cellXfs>
  <cellStyles count="8">
    <cellStyle name="_x000a_bidires=100_x000d_" xfId="1"/>
    <cellStyle name="Normal" xfId="0" builtinId="0"/>
    <cellStyle name="Normal 2" xfId="5"/>
    <cellStyle name="Normal 3" xfId="7"/>
    <cellStyle name="Normal 4" xfId="3"/>
    <cellStyle name="Normal_Daily Stock Data" xfId="6"/>
    <cellStyle name="Percent 2" xfId="4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L1016"/>
  <sheetViews>
    <sheetView tabSelected="1" zoomScaleNormal="100" workbookViewId="0">
      <pane xSplit="1" ySplit="1" topLeftCell="O2" activePane="bottomRight" state="frozenSplit"/>
      <selection pane="topRight"/>
      <selection pane="bottomLeft" activeCell="A2" sqref="A2"/>
      <selection pane="bottomRight" activeCell="AA3" sqref="AA3"/>
    </sheetView>
  </sheetViews>
  <sheetFormatPr baseColWidth="10" defaultColWidth="9.140625" defaultRowHeight="13.5" x14ac:dyDescent="0.25"/>
  <cols>
    <col min="1" max="1" width="8.42578125" customWidth="1"/>
    <col min="2" max="2" width="11.42578125" bestFit="1" customWidth="1"/>
    <col min="3" max="3" width="6.42578125" bestFit="1" customWidth="1"/>
    <col min="4" max="4" width="7.42578125" bestFit="1" customWidth="1"/>
    <col min="5" max="9" width="5.42578125" bestFit="1" customWidth="1"/>
    <col min="10" max="14" width="6" bestFit="1" customWidth="1"/>
    <col min="15" max="15" width="5.42578125" bestFit="1" customWidth="1"/>
    <col min="16" max="16" width="10.140625" bestFit="1" customWidth="1"/>
    <col min="17" max="17" width="13" style="18" bestFit="1" customWidth="1"/>
    <col min="18" max="18" width="9.85546875" bestFit="1" customWidth="1"/>
    <col min="20" max="20" width="12.140625" bestFit="1" customWidth="1"/>
    <col min="21" max="22" width="10" bestFit="1" customWidth="1"/>
  </cols>
  <sheetData>
    <row r="1" spans="1:38" ht="15" x14ac:dyDescent="0.3">
      <c r="A1" s="3" t="s">
        <v>1</v>
      </c>
      <c r="B1" s="3" t="s">
        <v>16</v>
      </c>
      <c r="C1" s="3" t="s">
        <v>11</v>
      </c>
      <c r="D1" s="3" t="s">
        <v>10</v>
      </c>
      <c r="E1" s="4" t="s">
        <v>9</v>
      </c>
      <c r="F1" s="4" t="s">
        <v>2</v>
      </c>
      <c r="G1" s="4" t="s">
        <v>12</v>
      </c>
      <c r="H1" s="4" t="s">
        <v>13</v>
      </c>
      <c r="I1" s="4" t="s">
        <v>3</v>
      </c>
      <c r="J1" s="6" t="s">
        <v>4</v>
      </c>
      <c r="K1" s="4" t="s">
        <v>14</v>
      </c>
      <c r="L1" s="4" t="s">
        <v>5</v>
      </c>
      <c r="M1" s="4" t="s">
        <v>6</v>
      </c>
      <c r="N1" s="4" t="s">
        <v>7</v>
      </c>
      <c r="O1" s="4" t="s">
        <v>8</v>
      </c>
      <c r="P1" s="3" t="s">
        <v>15</v>
      </c>
      <c r="Q1" s="4" t="s">
        <v>17</v>
      </c>
      <c r="R1" s="4" t="s">
        <v>19</v>
      </c>
      <c r="S1" s="4" t="s">
        <v>22</v>
      </c>
      <c r="T1" s="4" t="s">
        <v>20</v>
      </c>
      <c r="U1" s="4" t="s">
        <v>21</v>
      </c>
      <c r="V1" s="4" t="s">
        <v>24</v>
      </c>
      <c r="W1" s="4" t="s">
        <v>23</v>
      </c>
      <c r="X1" s="4" t="s">
        <v>25</v>
      </c>
      <c r="Y1" s="4" t="s">
        <v>26</v>
      </c>
      <c r="Z1" s="4" t="s">
        <v>5</v>
      </c>
    </row>
    <row r="2" spans="1:38" x14ac:dyDescent="0.25">
      <c r="A2" s="1">
        <v>192611</v>
      </c>
      <c r="B2" s="7">
        <v>13.27</v>
      </c>
      <c r="C2" s="7">
        <v>0.6825</v>
      </c>
      <c r="D2" s="8">
        <v>1.2410000000000001</v>
      </c>
      <c r="E2" s="7">
        <v>0.44330884701373363</v>
      </c>
      <c r="F2" s="7">
        <v>3.3500000000000002E-2</v>
      </c>
      <c r="G2" s="7">
        <v>4.6799999999999994E-2</v>
      </c>
      <c r="H2" s="7">
        <v>5.7699999999999994E-2</v>
      </c>
      <c r="I2" s="7">
        <v>3.5799999999999998E-2</v>
      </c>
      <c r="J2" s="7" t="s">
        <v>0</v>
      </c>
      <c r="K2" s="9">
        <v>3.0999999999999999E-3</v>
      </c>
      <c r="L2" s="11">
        <v>5.6818181818181213E-3</v>
      </c>
      <c r="M2" s="11">
        <v>1.6E-2</v>
      </c>
      <c r="N2" s="11">
        <v>5.7000000000000002E-3</v>
      </c>
      <c r="O2" s="10">
        <v>5.3858853900000002E-4</v>
      </c>
      <c r="P2" s="11">
        <v>2.6936999999999999E-2</v>
      </c>
      <c r="Q2" s="20" t="s">
        <v>0</v>
      </c>
      <c r="R2" s="23"/>
      <c r="S2" s="24"/>
    </row>
    <row r="3" spans="1:38" x14ac:dyDescent="0.25">
      <c r="A3" s="1">
        <v>192612</v>
      </c>
      <c r="B3" s="7">
        <v>13.49</v>
      </c>
      <c r="C3" s="7">
        <v>0.69</v>
      </c>
      <c r="D3" s="8">
        <v>1.24</v>
      </c>
      <c r="E3" s="7">
        <v>0.44147582697201027</v>
      </c>
      <c r="F3" s="7">
        <v>3.0699999999999998E-2</v>
      </c>
      <c r="G3" s="7">
        <v>4.6799999999999994E-2</v>
      </c>
      <c r="H3" s="7">
        <v>5.6799999999999996E-2</v>
      </c>
      <c r="I3" s="7">
        <v>3.5400000000000001E-2</v>
      </c>
      <c r="J3" s="7">
        <v>5.0876177315979106E-2</v>
      </c>
      <c r="K3" s="9">
        <v>2.8000000000000004E-3</v>
      </c>
      <c r="L3" s="11">
        <v>0</v>
      </c>
      <c r="M3" s="11">
        <v>7.7999999999999996E-3</v>
      </c>
      <c r="N3" s="11">
        <v>5.5999999999999999E-3</v>
      </c>
      <c r="O3" s="10">
        <v>4.6461780899999998E-4</v>
      </c>
      <c r="P3" s="11">
        <v>2.6047000000000001E-2</v>
      </c>
      <c r="Q3" s="20" t="s">
        <v>0</v>
      </c>
      <c r="R3" s="24">
        <f>LN(1+P3)-LN(1+K2)</f>
        <v>2.261834975893812E-2</v>
      </c>
      <c r="S3" s="24">
        <f>LN(C2)-LN(B2)</f>
        <v>-2.9674986002671386</v>
      </c>
      <c r="T3" s="25">
        <v>0</v>
      </c>
      <c r="U3" s="24">
        <f>LN(C3)-LN(B2)</f>
        <v>-2.9565695297349484</v>
      </c>
      <c r="V3" s="24">
        <f>LN(D2)-LN(B2)</f>
        <v>-2.3695883421216459</v>
      </c>
      <c r="W3" s="24">
        <f>LN(C2)-LN(D2)</f>
        <v>-0.59791025814549248</v>
      </c>
      <c r="X3" s="24">
        <f>I2-F2</f>
        <v>2.2999999999999965E-3</v>
      </c>
      <c r="Y3" s="27">
        <f>H2-G2</f>
        <v>1.09E-2</v>
      </c>
      <c r="Z3" s="24">
        <f>L2</f>
        <v>5.6818181818181213E-3</v>
      </c>
    </row>
    <row r="4" spans="1:38" x14ac:dyDescent="0.25">
      <c r="A4" s="1">
        <v>192701</v>
      </c>
      <c r="B4" s="7">
        <v>13.21</v>
      </c>
      <c r="C4" s="7">
        <v>0.69669999999999999</v>
      </c>
      <c r="D4" s="8">
        <v>1.2290000000000001</v>
      </c>
      <c r="E4" s="7">
        <v>0.44370564541909091</v>
      </c>
      <c r="F4" s="7">
        <v>3.2300000000000002E-2</v>
      </c>
      <c r="G4" s="7">
        <v>4.6600000000000003E-2</v>
      </c>
      <c r="H4" s="7">
        <v>5.6100000000000004E-2</v>
      </c>
      <c r="I4" s="7">
        <v>3.5099999999999999E-2</v>
      </c>
      <c r="J4" s="12">
        <v>5.0823784690053213E-2</v>
      </c>
      <c r="K4" s="9">
        <v>2.5000000000000001E-3</v>
      </c>
      <c r="L4" s="11">
        <v>-1.1299435028248594E-2</v>
      </c>
      <c r="M4" s="11">
        <v>7.4999999999999997E-3</v>
      </c>
      <c r="N4" s="11">
        <v>5.5999999999999999E-3</v>
      </c>
      <c r="O4" s="10">
        <v>4.6989469600000004E-4</v>
      </c>
      <c r="P4" s="11">
        <v>-2.9099999999999998E-3</v>
      </c>
      <c r="Q4" s="20" t="s">
        <v>0</v>
      </c>
      <c r="R4" s="24">
        <f t="shared" ref="R4:R67" si="0">LN(1+P4)-LN(1+K3)</f>
        <v>-5.7103295840271713E-3</v>
      </c>
      <c r="S4" s="24">
        <f t="shared" ref="S4:S67" si="1">LN(C3)-LN(B3)</f>
        <v>-2.9730123516104965</v>
      </c>
      <c r="T4" s="26">
        <f>AVERAGE($R$3:R3)</f>
        <v>2.261834975893812E-2</v>
      </c>
      <c r="U4" s="24">
        <f t="shared" ref="U4:U67" si="2">LN(C4)-LN(B3)</f>
        <v>-2.9633490471657282</v>
      </c>
      <c r="V4" s="24">
        <f t="shared" ref="V4:V67" si="3">LN(D3)-LN(B3)</f>
        <v>-2.3868372906027187</v>
      </c>
      <c r="W4" s="24">
        <f t="shared" ref="W4:W67" si="4">LN(C3)-LN(D3)</f>
        <v>-0.58617506100777761</v>
      </c>
      <c r="X4" s="24">
        <f t="shared" ref="X4:X67" si="5">I3-F3</f>
        <v>4.7000000000000028E-3</v>
      </c>
      <c r="Y4" s="27">
        <f t="shared" ref="Y4:Y67" si="6">H3-G3</f>
        <v>1.0000000000000002E-2</v>
      </c>
      <c r="Z4" s="24">
        <f t="shared" ref="Z4:Z67" si="7">L3</f>
        <v>0</v>
      </c>
    </row>
    <row r="5" spans="1:38" x14ac:dyDescent="0.25">
      <c r="A5" s="1">
        <v>192702</v>
      </c>
      <c r="B5" s="7">
        <v>13.84</v>
      </c>
      <c r="C5" s="7">
        <v>0.70330000000000004</v>
      </c>
      <c r="D5" s="8">
        <v>1.218</v>
      </c>
      <c r="E5" s="7">
        <v>0.42850086441096569</v>
      </c>
      <c r="F5" s="7">
        <v>3.2899999999999999E-2</v>
      </c>
      <c r="G5" s="7">
        <v>4.6699999999999998E-2</v>
      </c>
      <c r="H5" s="7">
        <v>5.5899999999999998E-2</v>
      </c>
      <c r="I5" s="7">
        <v>3.4700000000000002E-2</v>
      </c>
      <c r="J5" s="12">
        <v>5.1667642656708319E-2</v>
      </c>
      <c r="K5" s="9">
        <v>2.5999999999999999E-3</v>
      </c>
      <c r="L5" s="11">
        <v>-5.7142857142857828E-3</v>
      </c>
      <c r="M5" s="11">
        <v>8.8000000000000005E-3</v>
      </c>
      <c r="N5" s="11">
        <v>6.8999999999999999E-3</v>
      </c>
      <c r="O5" s="10">
        <v>2.8733434600000006E-4</v>
      </c>
      <c r="P5" s="11">
        <v>4.5522E-2</v>
      </c>
      <c r="Q5" s="20" t="s">
        <v>0</v>
      </c>
      <c r="R5" s="24">
        <f t="shared" si="0"/>
        <v>4.2019402029939305E-2</v>
      </c>
      <c r="S5" s="24">
        <f t="shared" si="1"/>
        <v>-2.9423744954802977</v>
      </c>
      <c r="T5" s="26">
        <f>AVERAGE($R$3:R4)</f>
        <v>8.4540100874554748E-3</v>
      </c>
      <c r="U5" s="24">
        <f t="shared" si="2"/>
        <v>-2.9329458542023983</v>
      </c>
      <c r="V5" s="24">
        <f t="shared" si="3"/>
        <v>-2.3747732879503358</v>
      </c>
      <c r="W5" s="24">
        <f t="shared" si="4"/>
        <v>-0.56760120752996168</v>
      </c>
      <c r="X5" s="24">
        <f t="shared" si="5"/>
        <v>2.7999999999999969E-3</v>
      </c>
      <c r="Y5" s="27">
        <f t="shared" si="6"/>
        <v>9.5000000000000015E-3</v>
      </c>
      <c r="Z5" s="24">
        <f t="shared" si="7"/>
        <v>-1.1299435028248594E-2</v>
      </c>
    </row>
    <row r="6" spans="1:38" x14ac:dyDescent="0.25">
      <c r="A6" s="1">
        <v>192703</v>
      </c>
      <c r="B6" s="7">
        <v>13.93</v>
      </c>
      <c r="C6" s="7">
        <v>0.71</v>
      </c>
      <c r="D6" s="8">
        <v>1.208</v>
      </c>
      <c r="E6" s="7">
        <v>0.46976511744127936</v>
      </c>
      <c r="F6" s="7">
        <v>3.2000000000000001E-2</v>
      </c>
      <c r="G6" s="7">
        <v>4.6199999999999998E-2</v>
      </c>
      <c r="H6" s="7">
        <v>5.5399999999999998E-2</v>
      </c>
      <c r="I6" s="7">
        <v>3.3099999999999997E-2</v>
      </c>
      <c r="J6" s="12">
        <v>4.6356575992793039E-2</v>
      </c>
      <c r="K6" s="9">
        <v>3.0000000000000001E-3</v>
      </c>
      <c r="L6" s="11">
        <v>-5.7471264367814356E-3</v>
      </c>
      <c r="M6" s="11">
        <v>2.53E-2</v>
      </c>
      <c r="N6" s="11">
        <v>8.3000000000000001E-3</v>
      </c>
      <c r="O6" s="10">
        <v>9.2419275299999971E-4</v>
      </c>
      <c r="P6" s="11">
        <v>7.3239999999999998E-3</v>
      </c>
      <c r="Q6" s="20" t="s">
        <v>0</v>
      </c>
      <c r="R6" s="24">
        <f t="shared" si="0"/>
        <v>4.7006839050875437E-3</v>
      </c>
      <c r="S6" s="24">
        <f t="shared" si="1"/>
        <v>-2.9795346858576881</v>
      </c>
      <c r="T6" s="26">
        <f>AVERAGE($R$3:R5)</f>
        <v>1.9642474068283417E-2</v>
      </c>
      <c r="U6" s="24">
        <f t="shared" si="2"/>
        <v>-2.9700532591362996</v>
      </c>
      <c r="V6" s="24">
        <f t="shared" si="3"/>
        <v>-2.4303527809018184</v>
      </c>
      <c r="W6" s="24">
        <f t="shared" si="4"/>
        <v>-0.54918190495586972</v>
      </c>
      <c r="X6" s="24">
        <f t="shared" si="5"/>
        <v>1.800000000000003E-3</v>
      </c>
      <c r="Y6" s="27">
        <f t="shared" si="6"/>
        <v>9.1999999999999998E-3</v>
      </c>
      <c r="Z6" s="24">
        <f t="shared" si="7"/>
        <v>-5.7142857142857828E-3</v>
      </c>
    </row>
    <row r="7" spans="1:38" x14ac:dyDescent="0.25">
      <c r="A7" s="1">
        <v>192704</v>
      </c>
      <c r="B7" s="7">
        <v>14.17</v>
      </c>
      <c r="C7" s="7">
        <v>0.7167</v>
      </c>
      <c r="D7" s="8">
        <v>1.1970000000000001</v>
      </c>
      <c r="E7" s="7">
        <v>0.45675413022351802</v>
      </c>
      <c r="F7" s="7">
        <v>3.39E-2</v>
      </c>
      <c r="G7" s="7">
        <v>4.58E-2</v>
      </c>
      <c r="H7" s="7">
        <v>5.4800000000000001E-2</v>
      </c>
      <c r="I7" s="7">
        <v>3.3300000000000003E-2</v>
      </c>
      <c r="J7" s="12">
        <v>5.0514024277940668E-2</v>
      </c>
      <c r="K7" s="9">
        <v>2.5000000000000001E-3</v>
      </c>
      <c r="L7" s="11">
        <v>0</v>
      </c>
      <c r="M7" s="11">
        <v>-5.0000000000000001E-4</v>
      </c>
      <c r="N7" s="11">
        <v>5.4999999999999997E-3</v>
      </c>
      <c r="O7" s="10">
        <v>6.0258857099999993E-4</v>
      </c>
      <c r="P7" s="11">
        <v>1.3021E-2</v>
      </c>
      <c r="Q7" s="20" t="s">
        <v>0</v>
      </c>
      <c r="R7" s="24">
        <f t="shared" si="0"/>
        <v>9.9414465753290757E-3</v>
      </c>
      <c r="S7" s="24">
        <f t="shared" si="1"/>
        <v>-2.9765350967384903</v>
      </c>
      <c r="T7" s="26">
        <f>AVERAGE($R$3:R6)</f>
        <v>1.590702652748445E-2</v>
      </c>
      <c r="U7" s="24">
        <f t="shared" si="2"/>
        <v>-2.967142723773978</v>
      </c>
      <c r="V7" s="24">
        <f t="shared" si="3"/>
        <v>-2.4450786882790911</v>
      </c>
      <c r="W7" s="24">
        <f t="shared" si="4"/>
        <v>-0.53145640845939912</v>
      </c>
      <c r="X7" s="24">
        <f t="shared" si="5"/>
        <v>1.0999999999999968E-3</v>
      </c>
      <c r="Y7" s="27">
        <f t="shared" si="6"/>
        <v>9.1999999999999998E-3</v>
      </c>
      <c r="Z7" s="24">
        <f t="shared" si="7"/>
        <v>-5.7471264367814356E-3</v>
      </c>
    </row>
    <row r="8" spans="1:38" x14ac:dyDescent="0.25">
      <c r="A8" s="1">
        <v>192705</v>
      </c>
      <c r="B8" s="7">
        <v>14.91</v>
      </c>
      <c r="C8" s="7">
        <v>0.72330000000000005</v>
      </c>
      <c r="D8" s="8">
        <v>1.1859999999999999</v>
      </c>
      <c r="E8" s="7">
        <v>0.43478260869565216</v>
      </c>
      <c r="F8" s="7">
        <v>3.3300000000000003E-2</v>
      </c>
      <c r="G8" s="7">
        <v>4.5700000000000005E-2</v>
      </c>
      <c r="H8" s="7">
        <v>5.5E-2</v>
      </c>
      <c r="I8" s="7">
        <v>3.27E-2</v>
      </c>
      <c r="J8" s="12">
        <v>5.5275389796401543E-2</v>
      </c>
      <c r="K8" s="9">
        <v>3.0000000000000001E-3</v>
      </c>
      <c r="L8" s="11">
        <v>5.7803468208090791E-3</v>
      </c>
      <c r="M8" s="11">
        <v>1.09E-2</v>
      </c>
      <c r="N8" s="11">
        <v>-1.1000000000000001E-3</v>
      </c>
      <c r="O8" s="10">
        <v>3.9173375600000014E-4</v>
      </c>
      <c r="P8" s="11">
        <v>6.2352999999999999E-2</v>
      </c>
      <c r="Q8" s="20" t="s">
        <v>0</v>
      </c>
      <c r="R8" s="24">
        <f t="shared" si="0"/>
        <v>5.7989379105020299E-2</v>
      </c>
      <c r="S8" s="24">
        <f t="shared" si="1"/>
        <v>-2.9842249896848529</v>
      </c>
      <c r="T8" s="26">
        <f>AVERAGE($R$3:R7)</f>
        <v>1.4713910537053376E-2</v>
      </c>
      <c r="U8" s="24">
        <f t="shared" si="2"/>
        <v>-2.9750582588294914</v>
      </c>
      <c r="V8" s="24">
        <f t="shared" si="3"/>
        <v>-2.4713086271267533</v>
      </c>
      <c r="W8" s="24">
        <f t="shared" si="4"/>
        <v>-0.51291636255809969</v>
      </c>
      <c r="X8" s="24">
        <f t="shared" si="5"/>
        <v>-5.9999999999999637E-4</v>
      </c>
      <c r="Y8" s="27">
        <f t="shared" si="6"/>
        <v>9.0000000000000011E-3</v>
      </c>
      <c r="Z8" s="24">
        <f t="shared" si="7"/>
        <v>0</v>
      </c>
    </row>
    <row r="9" spans="1:38" x14ac:dyDescent="0.25">
      <c r="A9" s="1">
        <v>192706</v>
      </c>
      <c r="B9" s="7">
        <v>14.77</v>
      </c>
      <c r="C9" s="7">
        <v>0.73</v>
      </c>
      <c r="D9" s="8">
        <v>1.175</v>
      </c>
      <c r="E9" s="7">
        <v>0.45238524935330571</v>
      </c>
      <c r="F9" s="7">
        <v>3.0699999999999998E-2</v>
      </c>
      <c r="G9" s="7">
        <v>4.58E-2</v>
      </c>
      <c r="H9" s="7">
        <v>5.5500000000000001E-2</v>
      </c>
      <c r="I9" s="7">
        <v>3.3399999999999999E-2</v>
      </c>
      <c r="J9" s="12">
        <v>5.8821916174431284E-2</v>
      </c>
      <c r="K9" s="9">
        <v>2.5999999999999999E-3</v>
      </c>
      <c r="L9" s="11">
        <v>1.1494252873563315E-2</v>
      </c>
      <c r="M9" s="11">
        <v>-6.8999999999999999E-3</v>
      </c>
      <c r="N9" s="11">
        <v>4.3E-3</v>
      </c>
      <c r="O9" s="10">
        <v>8.2457695099999993E-4</v>
      </c>
      <c r="P9" s="11">
        <v>-2.0369999999999999E-2</v>
      </c>
      <c r="Q9" s="20" t="s">
        <v>0</v>
      </c>
      <c r="R9" s="24">
        <f t="shared" si="0"/>
        <v>-2.3575838608056877E-2</v>
      </c>
      <c r="S9" s="24">
        <f t="shared" si="1"/>
        <v>-3.0259633339035492</v>
      </c>
      <c r="T9" s="26">
        <f>AVERAGE($R$3:R8)</f>
        <v>2.1926488631714532E-2</v>
      </c>
      <c r="U9" s="24">
        <f t="shared" si="2"/>
        <v>-3.0167428736163475</v>
      </c>
      <c r="V9" s="24">
        <f t="shared" si="3"/>
        <v>-2.5314458282011136</v>
      </c>
      <c r="W9" s="24">
        <f t="shared" si="4"/>
        <v>-0.49451750570243558</v>
      </c>
      <c r="X9" s="24">
        <f t="shared" si="5"/>
        <v>-6.0000000000000331E-4</v>
      </c>
      <c r="Y9" s="27">
        <f t="shared" si="6"/>
        <v>9.2999999999999958E-3</v>
      </c>
      <c r="Z9" s="24">
        <f t="shared" si="7"/>
        <v>5.7803468208090791E-3</v>
      </c>
      <c r="AL9" t="s">
        <v>27</v>
      </c>
    </row>
    <row r="10" spans="1:38" x14ac:dyDescent="0.25">
      <c r="A10" s="1">
        <v>192707</v>
      </c>
      <c r="B10" s="7">
        <v>15.73</v>
      </c>
      <c r="C10" s="7">
        <v>0.73670000000000002</v>
      </c>
      <c r="D10" s="8">
        <v>1.1639999999999999</v>
      </c>
      <c r="E10" s="7">
        <v>0.4145534729878721</v>
      </c>
      <c r="F10" s="7">
        <v>2.9600000000000001E-2</v>
      </c>
      <c r="G10" s="7">
        <v>4.5999999999999999E-2</v>
      </c>
      <c r="H10" s="7">
        <v>5.5500000000000001E-2</v>
      </c>
      <c r="I10" s="7">
        <v>3.3300000000000003E-2</v>
      </c>
      <c r="J10" s="12">
        <v>5.9749925307144625E-2</v>
      </c>
      <c r="K10" s="9">
        <v>3.0000000000000001E-3</v>
      </c>
      <c r="L10" s="11">
        <v>-1.7045454545454586E-2</v>
      </c>
      <c r="M10" s="11">
        <v>5.0000000000000001E-3</v>
      </c>
      <c r="N10" s="11">
        <v>2.9999999999999997E-4</v>
      </c>
      <c r="O10" s="10">
        <v>4.2577976300000003E-4</v>
      </c>
      <c r="P10" s="11">
        <v>8.4449999999999997E-2</v>
      </c>
      <c r="Q10" s="20" t="s">
        <v>0</v>
      </c>
      <c r="R10" s="24">
        <f t="shared" si="0"/>
        <v>7.8476320179213147E-2</v>
      </c>
      <c r="S10" s="24">
        <f t="shared" si="1"/>
        <v>-3.0073088413829887</v>
      </c>
      <c r="T10" s="26">
        <f>AVERAGE($R$3:R9)</f>
        <v>1.5426156168890046E-2</v>
      </c>
      <c r="U10" s="24">
        <f t="shared" si="2"/>
        <v>-2.9981726218366576</v>
      </c>
      <c r="V10" s="24">
        <f t="shared" si="3"/>
        <v>-2.5313299489471661</v>
      </c>
      <c r="W10" s="24">
        <f t="shared" si="4"/>
        <v>-0.47597889243582259</v>
      </c>
      <c r="X10" s="24">
        <f t="shared" si="5"/>
        <v>2.700000000000001E-3</v>
      </c>
      <c r="Y10" s="27">
        <f t="shared" si="6"/>
        <v>9.7000000000000003E-3</v>
      </c>
      <c r="Z10" s="24">
        <f t="shared" si="7"/>
        <v>1.1494252873563315E-2</v>
      </c>
      <c r="AJ10" s="1">
        <v>192611</v>
      </c>
      <c r="AK10" s="7">
        <v>13.27</v>
      </c>
      <c r="AL10">
        <v>1</v>
      </c>
    </row>
    <row r="11" spans="1:38" x14ac:dyDescent="0.25">
      <c r="A11" s="1">
        <v>192708</v>
      </c>
      <c r="B11" s="7">
        <v>16.43</v>
      </c>
      <c r="C11" s="7">
        <v>0.74329999999999996</v>
      </c>
      <c r="D11" s="8">
        <v>1.153</v>
      </c>
      <c r="E11" s="7">
        <v>0.39622740924179362</v>
      </c>
      <c r="F11" s="7">
        <v>2.7000000000000003E-2</v>
      </c>
      <c r="G11" s="7">
        <v>4.5599999999999995E-2</v>
      </c>
      <c r="H11" s="7">
        <v>5.4800000000000001E-2</v>
      </c>
      <c r="I11" s="7">
        <v>3.2899999999999999E-2</v>
      </c>
      <c r="J11" s="12">
        <v>5.4521771691877635E-2</v>
      </c>
      <c r="K11" s="9">
        <v>2.8000000000000004E-3</v>
      </c>
      <c r="L11" s="11">
        <v>-5.7803468208093012E-3</v>
      </c>
      <c r="M11" s="11">
        <v>7.6E-3</v>
      </c>
      <c r="N11" s="11">
        <v>8.3000000000000001E-3</v>
      </c>
      <c r="O11" s="10">
        <v>1.2764138519999997E-3</v>
      </c>
      <c r="P11" s="11">
        <v>3.3320000000000002E-2</v>
      </c>
      <c r="Q11" s="20" t="s">
        <v>0</v>
      </c>
      <c r="R11" s="24">
        <f t="shared" si="0"/>
        <v>2.9781410534138731E-2</v>
      </c>
      <c r="S11" s="24">
        <f t="shared" si="1"/>
        <v>-3.0611442423635555</v>
      </c>
      <c r="T11" s="26">
        <f>AVERAGE($R$3:R10)</f>
        <v>2.3307426670180431E-2</v>
      </c>
      <c r="U11" s="24">
        <f t="shared" si="2"/>
        <v>-3.0522252643210757</v>
      </c>
      <c r="V11" s="24">
        <f t="shared" si="3"/>
        <v>-2.6037073677609404</v>
      </c>
      <c r="W11" s="24">
        <f t="shared" si="4"/>
        <v>-0.45743687460261512</v>
      </c>
      <c r="X11" s="24">
        <f t="shared" si="5"/>
        <v>3.7000000000000019E-3</v>
      </c>
      <c r="Y11" s="27">
        <f t="shared" si="6"/>
        <v>9.5000000000000015E-3</v>
      </c>
      <c r="Z11" s="24">
        <f t="shared" si="7"/>
        <v>-1.7045454545454586E-2</v>
      </c>
      <c r="AJ11" s="1">
        <v>192612</v>
      </c>
      <c r="AK11" s="7">
        <v>13.49</v>
      </c>
      <c r="AL11">
        <v>2</v>
      </c>
    </row>
    <row r="12" spans="1:38" x14ac:dyDescent="0.25">
      <c r="A12" s="1">
        <v>192709</v>
      </c>
      <c r="B12" s="7">
        <v>17.14</v>
      </c>
      <c r="C12" s="7">
        <v>0.75</v>
      </c>
      <c r="D12" s="8">
        <v>1.143</v>
      </c>
      <c r="E12" s="7">
        <v>0.38058606204767448</v>
      </c>
      <c r="F12" s="7">
        <v>2.6800000000000001E-2</v>
      </c>
      <c r="G12" s="7">
        <v>4.5400000000000003E-2</v>
      </c>
      <c r="H12" s="7">
        <v>5.4199999999999998E-2</v>
      </c>
      <c r="I12" s="7">
        <v>3.3000000000000002E-2</v>
      </c>
      <c r="J12" s="12">
        <v>9.4612977089917533E-2</v>
      </c>
      <c r="K12" s="9">
        <v>2.0999999999999999E-3</v>
      </c>
      <c r="L12" s="11">
        <v>5.8139534883721034E-3</v>
      </c>
      <c r="M12" s="11">
        <v>1.8E-3</v>
      </c>
      <c r="N12" s="11">
        <v>1.49E-2</v>
      </c>
      <c r="O12" s="10">
        <v>1.1233494790000001E-3</v>
      </c>
      <c r="P12" s="11">
        <v>5.3016000000000001E-2</v>
      </c>
      <c r="Q12" s="20" t="s">
        <v>0</v>
      </c>
      <c r="R12" s="24">
        <f t="shared" si="0"/>
        <v>4.8862340416260551E-2</v>
      </c>
      <c r="S12" s="24">
        <f t="shared" si="1"/>
        <v>-3.0957644793000663</v>
      </c>
      <c r="T12" s="26">
        <f>AVERAGE($R$3:R11)</f>
        <v>2.4026758210620242E-2</v>
      </c>
      <c r="U12" s="24">
        <f t="shared" si="2"/>
        <v>-3.0867910045009577</v>
      </c>
      <c r="V12" s="24">
        <f t="shared" si="3"/>
        <v>-2.6567416907622547</v>
      </c>
      <c r="W12" s="24">
        <f t="shared" si="4"/>
        <v>-0.43902278853781129</v>
      </c>
      <c r="X12" s="24">
        <f t="shared" si="5"/>
        <v>5.8999999999999955E-3</v>
      </c>
      <c r="Y12" s="27">
        <f t="shared" si="6"/>
        <v>9.2000000000000068E-3</v>
      </c>
      <c r="Z12" s="24">
        <f t="shared" si="7"/>
        <v>-5.7803468208093012E-3</v>
      </c>
      <c r="AJ12" s="1">
        <v>192701</v>
      </c>
      <c r="AK12" s="7">
        <v>13.21</v>
      </c>
      <c r="AL12">
        <v>3</v>
      </c>
    </row>
    <row r="13" spans="1:38" x14ac:dyDescent="0.25">
      <c r="A13" s="1">
        <v>192710</v>
      </c>
      <c r="B13" s="7">
        <v>16.23</v>
      </c>
      <c r="C13" s="7">
        <v>0.75670000000000004</v>
      </c>
      <c r="D13" s="8">
        <v>1.1319999999999999</v>
      </c>
      <c r="E13" s="7">
        <v>0.41380069333626812</v>
      </c>
      <c r="F13" s="7">
        <v>3.0800000000000001E-2</v>
      </c>
      <c r="G13" s="7">
        <v>4.5100000000000001E-2</v>
      </c>
      <c r="H13" s="7">
        <v>5.3800000000000001E-2</v>
      </c>
      <c r="I13" s="7">
        <v>3.2500000000000001E-2</v>
      </c>
      <c r="J13" s="12">
        <v>9.4366735446562364E-2</v>
      </c>
      <c r="K13" s="9">
        <v>2.5000000000000001E-3</v>
      </c>
      <c r="L13" s="11">
        <v>5.7803468208090791E-3</v>
      </c>
      <c r="M13" s="11">
        <v>9.9000000000000008E-3</v>
      </c>
      <c r="N13" s="11">
        <v>5.4999999999999997E-3</v>
      </c>
      <c r="O13" s="10">
        <v>1.559337454E-3</v>
      </c>
      <c r="P13" s="11">
        <v>-4.6803999999999998E-2</v>
      </c>
      <c r="Q13" s="20" t="s">
        <v>0</v>
      </c>
      <c r="R13" s="24">
        <f t="shared" si="0"/>
        <v>-5.0032528239604593E-2</v>
      </c>
      <c r="S13" s="24">
        <f t="shared" si="1"/>
        <v>-3.1290969856214144</v>
      </c>
      <c r="T13" s="26">
        <f>AVERAGE($R$3:R12)</f>
        <v>2.6510316431184271E-2</v>
      </c>
      <c r="U13" s="24">
        <f t="shared" si="2"/>
        <v>-3.1202033184512947</v>
      </c>
      <c r="V13" s="24">
        <f t="shared" si="3"/>
        <v>-2.7077585283569601</v>
      </c>
      <c r="W13" s="24">
        <f t="shared" si="4"/>
        <v>-0.42133845726445451</v>
      </c>
      <c r="X13" s="24">
        <f t="shared" si="5"/>
        <v>6.2000000000000006E-3</v>
      </c>
      <c r="Y13" s="27">
        <f t="shared" si="6"/>
        <v>8.7999999999999953E-3</v>
      </c>
      <c r="Z13" s="24">
        <f t="shared" si="7"/>
        <v>5.8139534883721034E-3</v>
      </c>
      <c r="AJ13" s="1">
        <v>192702</v>
      </c>
      <c r="AK13" s="7">
        <v>13.84</v>
      </c>
      <c r="AL13">
        <v>4</v>
      </c>
    </row>
    <row r="14" spans="1:38" x14ac:dyDescent="0.25">
      <c r="A14" s="1">
        <v>192711</v>
      </c>
      <c r="B14" s="7">
        <v>17.329999999999998</v>
      </c>
      <c r="C14" s="7">
        <v>0.76329999999999998</v>
      </c>
      <c r="D14" s="8">
        <v>1.121</v>
      </c>
      <c r="E14" s="7">
        <v>0.37939559053529087</v>
      </c>
      <c r="F14" s="7">
        <v>3.04E-2</v>
      </c>
      <c r="G14" s="7">
        <v>4.4900000000000002E-2</v>
      </c>
      <c r="H14" s="7">
        <v>5.3499999999999999E-2</v>
      </c>
      <c r="I14" s="7">
        <v>3.2000000000000001E-2</v>
      </c>
      <c r="J14" s="12">
        <v>8.2267185879292284E-2</v>
      </c>
      <c r="K14" s="9">
        <v>2.0999999999999999E-3</v>
      </c>
      <c r="L14" s="11">
        <v>-5.7471264367814356E-3</v>
      </c>
      <c r="M14" s="11">
        <v>9.7000000000000003E-3</v>
      </c>
      <c r="N14" s="11">
        <v>6.7999999999999996E-3</v>
      </c>
      <c r="O14" s="10">
        <v>9.2965913799999999E-4</v>
      </c>
      <c r="P14" s="11">
        <v>7.0545999999999998E-2</v>
      </c>
      <c r="Q14" s="20" t="s">
        <v>0</v>
      </c>
      <c r="R14" s="24">
        <f t="shared" si="0"/>
        <v>6.5671918500302504E-2</v>
      </c>
      <c r="S14" s="24">
        <f t="shared" si="1"/>
        <v>-3.0656497868081609</v>
      </c>
      <c r="T14" s="26">
        <f>AVERAGE($R$3:R13)</f>
        <v>1.9551876006567104E-2</v>
      </c>
      <c r="U14" s="24">
        <f t="shared" si="2"/>
        <v>-3.0569655217042122</v>
      </c>
      <c r="V14" s="24">
        <f t="shared" si="3"/>
        <v>-2.6628754017455085</v>
      </c>
      <c r="W14" s="24">
        <f t="shared" si="4"/>
        <v>-0.40277438506265217</v>
      </c>
      <c r="X14" s="24">
        <f t="shared" si="5"/>
        <v>1.7000000000000001E-3</v>
      </c>
      <c r="Y14" s="27">
        <f t="shared" si="6"/>
        <v>8.6999999999999994E-3</v>
      </c>
      <c r="Z14" s="24">
        <f t="shared" si="7"/>
        <v>5.7803468208090791E-3</v>
      </c>
      <c r="AJ14" s="1">
        <v>192703</v>
      </c>
      <c r="AK14" s="7">
        <v>13.93</v>
      </c>
      <c r="AL14">
        <v>5</v>
      </c>
    </row>
    <row r="15" spans="1:38" x14ac:dyDescent="0.25">
      <c r="A15" s="1">
        <v>192712</v>
      </c>
      <c r="B15" s="7">
        <v>17.66</v>
      </c>
      <c r="C15" s="7">
        <v>0.77</v>
      </c>
      <c r="D15" s="8">
        <v>1.1100000000000001</v>
      </c>
      <c r="E15" s="7">
        <v>0.37468858993522675</v>
      </c>
      <c r="F15" s="7">
        <v>3.1699999999999999E-2</v>
      </c>
      <c r="G15" s="7">
        <v>4.4600000000000001E-2</v>
      </c>
      <c r="H15" s="7">
        <v>5.3200000000000004E-2</v>
      </c>
      <c r="I15" s="7">
        <v>3.1600000000000003E-2</v>
      </c>
      <c r="J15" s="12">
        <v>7.6471109272024315E-2</v>
      </c>
      <c r="K15" s="9">
        <v>2.2000000000000001E-3</v>
      </c>
      <c r="L15" s="11">
        <v>0</v>
      </c>
      <c r="M15" s="11">
        <v>7.1999999999999998E-3</v>
      </c>
      <c r="N15" s="11">
        <v>6.7999999999999996E-3</v>
      </c>
      <c r="O15" s="10">
        <v>6.042040580000001E-4</v>
      </c>
      <c r="P15" s="11">
        <v>1.9295E-2</v>
      </c>
      <c r="Q15" s="20" t="s">
        <v>0</v>
      </c>
      <c r="R15" s="24">
        <f t="shared" si="0"/>
        <v>1.701341377086751E-2</v>
      </c>
      <c r="S15" s="24">
        <f t="shared" si="1"/>
        <v>-3.122543243905227</v>
      </c>
      <c r="T15" s="26">
        <f>AVERAGE($R$3:R14)</f>
        <v>2.3395212881045055E-2</v>
      </c>
      <c r="U15" s="24">
        <f t="shared" si="2"/>
        <v>-3.1138038678619222</v>
      </c>
      <c r="V15" s="24">
        <f t="shared" si="3"/>
        <v>-2.7382179596374918</v>
      </c>
      <c r="W15" s="24">
        <f t="shared" si="4"/>
        <v>-0.38432528426773527</v>
      </c>
      <c r="X15" s="24">
        <f t="shared" si="5"/>
        <v>1.6000000000000007E-3</v>
      </c>
      <c r="Y15" s="27">
        <f t="shared" si="6"/>
        <v>8.5999999999999965E-3</v>
      </c>
      <c r="Z15" s="24">
        <f t="shared" si="7"/>
        <v>-5.7471264367814356E-3</v>
      </c>
      <c r="AJ15" s="1">
        <v>192704</v>
      </c>
      <c r="AK15" s="7">
        <v>14.17</v>
      </c>
      <c r="AL15">
        <v>6</v>
      </c>
    </row>
    <row r="16" spans="1:38" x14ac:dyDescent="0.25">
      <c r="A16" s="1">
        <v>192801</v>
      </c>
      <c r="B16" s="7">
        <v>17.57</v>
      </c>
      <c r="C16" s="7">
        <v>0.77669999999999995</v>
      </c>
      <c r="D16" s="8">
        <v>1.133</v>
      </c>
      <c r="E16" s="7">
        <v>0.37866962082682915</v>
      </c>
      <c r="F16" s="7">
        <v>3.3099999999999997E-2</v>
      </c>
      <c r="G16" s="7">
        <v>4.4600000000000001E-2</v>
      </c>
      <c r="H16" s="7">
        <v>5.3499999999999999E-2</v>
      </c>
      <c r="I16" s="7">
        <v>3.2099999999999997E-2</v>
      </c>
      <c r="J16" s="12">
        <v>6.2601454328978859E-2</v>
      </c>
      <c r="K16" s="9">
        <v>2.5000000000000001E-3</v>
      </c>
      <c r="L16" s="11">
        <v>0</v>
      </c>
      <c r="M16" s="11">
        <v>-3.5999999999999999E-3</v>
      </c>
      <c r="N16" s="11">
        <v>2.7000000000000001E-3</v>
      </c>
      <c r="O16" s="10">
        <v>8.6052592000000023E-4</v>
      </c>
      <c r="P16" s="11">
        <v>-7.182E-3</v>
      </c>
      <c r="Q16" s="20" t="s">
        <v>0</v>
      </c>
      <c r="R16" s="24">
        <f t="shared" si="0"/>
        <v>-9.4054982596958863E-3</v>
      </c>
      <c r="S16" s="24">
        <f t="shared" si="1"/>
        <v>-3.1326669593102214</v>
      </c>
      <c r="T16" s="26">
        <f>AVERAGE($R$3:R15)</f>
        <v>2.2904305257185245E-2</v>
      </c>
      <c r="U16" s="24">
        <f t="shared" si="2"/>
        <v>-3.1240032987323492</v>
      </c>
      <c r="V16" s="24">
        <f t="shared" si="3"/>
        <v>-2.7669421798515708</v>
      </c>
      <c r="W16" s="24">
        <f t="shared" si="4"/>
        <v>-0.36572477945865034</v>
      </c>
      <c r="X16" s="24">
        <f t="shared" si="5"/>
        <v>-9.9999999999995925E-5</v>
      </c>
      <c r="Y16" s="27">
        <f t="shared" si="6"/>
        <v>8.6000000000000035E-3</v>
      </c>
      <c r="Z16" s="24">
        <f t="shared" si="7"/>
        <v>0</v>
      </c>
      <c r="AJ16" s="1">
        <v>192705</v>
      </c>
      <c r="AK16" s="7">
        <v>14.91</v>
      </c>
      <c r="AL16">
        <v>7</v>
      </c>
    </row>
    <row r="17" spans="1:38" x14ac:dyDescent="0.25">
      <c r="A17" s="1">
        <v>192802</v>
      </c>
      <c r="B17" s="7">
        <v>17.260000000000002</v>
      </c>
      <c r="C17" s="7">
        <v>0.7833</v>
      </c>
      <c r="D17" s="8">
        <v>1.155</v>
      </c>
      <c r="E17" s="7">
        <v>0.38607659924016841</v>
      </c>
      <c r="F17" s="7">
        <v>3.3300000000000003E-2</v>
      </c>
      <c r="G17" s="7">
        <v>4.4600000000000001E-2</v>
      </c>
      <c r="H17" s="7">
        <v>5.33E-2</v>
      </c>
      <c r="I17" s="7">
        <v>3.1800000000000002E-2</v>
      </c>
      <c r="J17" s="12">
        <v>5.5172633874065062E-2</v>
      </c>
      <c r="K17" s="9">
        <v>3.3E-3</v>
      </c>
      <c r="L17" s="11">
        <v>-1.1560693641618491E-2</v>
      </c>
      <c r="M17" s="11">
        <v>6.1000000000000004E-3</v>
      </c>
      <c r="N17" s="11">
        <v>6.7999999999999996E-3</v>
      </c>
      <c r="O17" s="10">
        <v>6.9112393100000005E-4</v>
      </c>
      <c r="P17" s="11">
        <v>-1.2548999999999999E-2</v>
      </c>
      <c r="Q17" s="20" t="s">
        <v>0</v>
      </c>
      <c r="R17" s="24">
        <f t="shared" si="0"/>
        <v>-1.5125283889737343E-2</v>
      </c>
      <c r="S17" s="24">
        <f t="shared" si="1"/>
        <v>-3.1188940057555414</v>
      </c>
      <c r="T17" s="26">
        <f>AVERAGE($R$3:R16)</f>
        <v>2.0596462148836592E-2</v>
      </c>
      <c r="U17" s="24">
        <f t="shared" si="2"/>
        <v>-3.1104324168079502</v>
      </c>
      <c r="V17" s="24">
        <f t="shared" si="3"/>
        <v>-2.7413239201531368</v>
      </c>
      <c r="W17" s="24">
        <f t="shared" si="4"/>
        <v>-0.37757008560240474</v>
      </c>
      <c r="X17" s="24">
        <f t="shared" si="5"/>
        <v>-1.0000000000000009E-3</v>
      </c>
      <c r="Y17" s="27">
        <f t="shared" si="6"/>
        <v>8.8999999999999982E-3</v>
      </c>
      <c r="Z17" s="24">
        <f t="shared" si="7"/>
        <v>0</v>
      </c>
      <c r="AJ17" s="1">
        <v>192706</v>
      </c>
      <c r="AK17" s="7">
        <v>14.77</v>
      </c>
      <c r="AL17">
        <v>8</v>
      </c>
    </row>
    <row r="18" spans="1:38" x14ac:dyDescent="0.25">
      <c r="A18" s="1">
        <v>192803</v>
      </c>
      <c r="B18" s="7">
        <v>19.13</v>
      </c>
      <c r="C18" s="7">
        <v>0.79</v>
      </c>
      <c r="D18" s="8">
        <v>1.177</v>
      </c>
      <c r="E18" s="7">
        <v>0.36325483795756591</v>
      </c>
      <c r="F18" s="7">
        <v>3.27E-2</v>
      </c>
      <c r="G18" s="7">
        <v>4.4600000000000001E-2</v>
      </c>
      <c r="H18" s="7">
        <v>5.3200000000000004E-2</v>
      </c>
      <c r="I18" s="7">
        <v>3.1699999999999999E-2</v>
      </c>
      <c r="J18" s="12">
        <v>5.4363937199364554E-2</v>
      </c>
      <c r="K18" s="9">
        <v>2.8999999999999998E-3</v>
      </c>
      <c r="L18" s="11">
        <v>0</v>
      </c>
      <c r="M18" s="11">
        <v>4.4999999999999997E-3</v>
      </c>
      <c r="N18" s="11">
        <v>4.1000000000000003E-3</v>
      </c>
      <c r="O18" s="10">
        <v>1.3810076760000004E-3</v>
      </c>
      <c r="P18" s="11">
        <v>0.105752</v>
      </c>
      <c r="Q18" s="20" t="s">
        <v>0</v>
      </c>
      <c r="R18" s="24">
        <f t="shared" si="0"/>
        <v>9.7231079542341586E-2</v>
      </c>
      <c r="S18" s="24">
        <f t="shared" si="1"/>
        <v>-3.092631200264226</v>
      </c>
      <c r="T18" s="26">
        <f>AVERAGE($R$3:R17)</f>
        <v>1.8215012412931664E-2</v>
      </c>
      <c r="U18" s="24">
        <f t="shared" si="2"/>
        <v>-3.0841140191763516</v>
      </c>
      <c r="V18" s="24">
        <f t="shared" si="3"/>
        <v>-2.7042913416815249</v>
      </c>
      <c r="W18" s="24">
        <f t="shared" si="4"/>
        <v>-0.38833985858270104</v>
      </c>
      <c r="X18" s="24">
        <f t="shared" si="5"/>
        <v>-1.5000000000000013E-3</v>
      </c>
      <c r="Y18" s="27">
        <f t="shared" si="6"/>
        <v>8.6999999999999994E-3</v>
      </c>
      <c r="Z18" s="24">
        <f t="shared" si="7"/>
        <v>-1.1560693641618491E-2</v>
      </c>
      <c r="AJ18" s="1">
        <v>192707</v>
      </c>
      <c r="AK18" s="7">
        <v>15.73</v>
      </c>
      <c r="AL18">
        <v>9</v>
      </c>
    </row>
    <row r="19" spans="1:38" x14ac:dyDescent="0.25">
      <c r="A19" s="1">
        <v>192804</v>
      </c>
      <c r="B19" s="7">
        <v>19.75</v>
      </c>
      <c r="C19" s="7">
        <v>0.79669999999999996</v>
      </c>
      <c r="D19" s="8">
        <v>1.2</v>
      </c>
      <c r="E19" s="7">
        <v>0.3680952605963238</v>
      </c>
      <c r="F19" s="7">
        <v>3.6200000000000003E-2</v>
      </c>
      <c r="G19" s="7">
        <v>4.4600000000000001E-2</v>
      </c>
      <c r="H19" s="7">
        <v>5.33E-2</v>
      </c>
      <c r="I19" s="7">
        <v>3.1899999999999998E-2</v>
      </c>
      <c r="J19" s="12">
        <v>4.9372063803082109E-2</v>
      </c>
      <c r="K19" s="9">
        <v>2.2000000000000001E-3</v>
      </c>
      <c r="L19" s="11">
        <v>0</v>
      </c>
      <c r="M19" s="11">
        <v>-4.0000000000000002E-4</v>
      </c>
      <c r="N19" s="11">
        <v>1.4E-3</v>
      </c>
      <c r="O19" s="10">
        <v>1.4879602859999995E-3</v>
      </c>
      <c r="P19" s="11">
        <v>3.4724999999999999E-2</v>
      </c>
      <c r="Q19" s="20" t="s">
        <v>0</v>
      </c>
      <c r="R19" s="24">
        <f t="shared" si="0"/>
        <v>3.1239887817587908E-2</v>
      </c>
      <c r="S19" s="24">
        <f t="shared" si="1"/>
        <v>-3.1869801169732312</v>
      </c>
      <c r="T19" s="26">
        <f>AVERAGE($R$3:R18)</f>
        <v>2.3153516608519782E-2</v>
      </c>
      <c r="U19" s="24">
        <f t="shared" si="2"/>
        <v>-3.1785348660479782</v>
      </c>
      <c r="V19" s="24">
        <f t="shared" si="3"/>
        <v>-2.7882889551740218</v>
      </c>
      <c r="W19" s="24">
        <f t="shared" si="4"/>
        <v>-0.39869116179920955</v>
      </c>
      <c r="X19" s="24">
        <f t="shared" si="5"/>
        <v>-1.0000000000000009E-3</v>
      </c>
      <c r="Y19" s="27">
        <f t="shared" si="6"/>
        <v>8.6000000000000035E-3</v>
      </c>
      <c r="Z19" s="24">
        <f t="shared" si="7"/>
        <v>0</v>
      </c>
    </row>
    <row r="20" spans="1:38" x14ac:dyDescent="0.25">
      <c r="A20" s="1">
        <v>192805</v>
      </c>
      <c r="B20" s="7">
        <v>20</v>
      </c>
      <c r="C20" s="7">
        <v>0.80330000000000001</v>
      </c>
      <c r="D20" s="8">
        <v>1.222</v>
      </c>
      <c r="E20" s="7">
        <v>0.35439697920931718</v>
      </c>
      <c r="F20" s="7">
        <v>3.9E-2</v>
      </c>
      <c r="G20" s="7">
        <v>4.4900000000000002E-2</v>
      </c>
      <c r="H20" s="7">
        <v>5.4199999999999998E-2</v>
      </c>
      <c r="I20" s="7">
        <v>3.27E-2</v>
      </c>
      <c r="J20" s="12">
        <v>4.7187375826481387E-2</v>
      </c>
      <c r="K20" s="9">
        <v>3.2000000000000002E-3</v>
      </c>
      <c r="L20" s="11">
        <v>5.8479532163742132E-3</v>
      </c>
      <c r="M20" s="11">
        <v>-7.7000000000000002E-3</v>
      </c>
      <c r="N20" s="11">
        <v>-7.7999999999999996E-3</v>
      </c>
      <c r="O20" s="10">
        <v>1.8988587559999998E-3</v>
      </c>
      <c r="P20" s="11">
        <v>1.2324999999999999E-2</v>
      </c>
      <c r="Q20" s="20" t="s">
        <v>0</v>
      </c>
      <c r="R20" s="24">
        <f t="shared" si="0"/>
        <v>1.0052082010428256E-2</v>
      </c>
      <c r="S20" s="24">
        <f t="shared" si="1"/>
        <v>-3.2104305739429475</v>
      </c>
      <c r="T20" s="26">
        <f>AVERAGE($R$3:R19)</f>
        <v>2.3629185503170849E-2</v>
      </c>
      <c r="U20" s="24">
        <f t="shared" si="2"/>
        <v>-3.2021805271495007</v>
      </c>
      <c r="V20" s="24">
        <f t="shared" si="3"/>
        <v>-2.8008319345531763</v>
      </c>
      <c r="W20" s="24">
        <f t="shared" si="4"/>
        <v>-0.40959863938977137</v>
      </c>
      <c r="X20" s="24">
        <f t="shared" si="5"/>
        <v>-4.3000000000000052E-3</v>
      </c>
      <c r="Y20" s="27">
        <f t="shared" si="6"/>
        <v>8.6999999999999994E-3</v>
      </c>
      <c r="Z20" s="24">
        <f t="shared" si="7"/>
        <v>0</v>
      </c>
    </row>
    <row r="21" spans="1:38" x14ac:dyDescent="0.25">
      <c r="A21" s="1">
        <v>192806</v>
      </c>
      <c r="B21" s="7">
        <v>19.190000000000001</v>
      </c>
      <c r="C21" s="7">
        <v>0.81</v>
      </c>
      <c r="D21" s="8">
        <v>1.2450000000000001</v>
      </c>
      <c r="E21" s="7">
        <v>0.37029994771117558</v>
      </c>
      <c r="F21" s="7">
        <v>3.9199999999999999E-2</v>
      </c>
      <c r="G21" s="7">
        <v>4.5700000000000005E-2</v>
      </c>
      <c r="H21" s="7">
        <v>5.5500000000000001E-2</v>
      </c>
      <c r="I21" s="7">
        <v>3.2599999999999997E-2</v>
      </c>
      <c r="J21" s="12">
        <v>5.0298788851964801E-2</v>
      </c>
      <c r="K21" s="9">
        <v>3.0999999999999999E-3</v>
      </c>
      <c r="L21" s="11">
        <v>-5.8139534883719923E-3</v>
      </c>
      <c r="M21" s="11">
        <v>4.1000000000000003E-3</v>
      </c>
      <c r="N21" s="11">
        <v>-2.3999999999999998E-3</v>
      </c>
      <c r="O21" s="10">
        <v>3.645476632E-3</v>
      </c>
      <c r="P21" s="11">
        <v>-3.4329999999999999E-2</v>
      </c>
      <c r="Q21" s="20" t="s">
        <v>0</v>
      </c>
      <c r="R21" s="24">
        <f t="shared" si="0"/>
        <v>-3.8128008936635205E-2</v>
      </c>
      <c r="S21" s="24">
        <f t="shared" si="1"/>
        <v>-3.2147593093563609</v>
      </c>
      <c r="T21" s="26">
        <f>AVERAGE($R$3:R20)</f>
        <v>2.2874901975796259E-2</v>
      </c>
      <c r="U21" s="24">
        <f t="shared" si="2"/>
        <v>-3.2064533048696435</v>
      </c>
      <c r="V21" s="24">
        <f t="shared" si="3"/>
        <v>-2.7952434128045871</v>
      </c>
      <c r="W21" s="24">
        <f t="shared" si="4"/>
        <v>-0.41951589655177374</v>
      </c>
      <c r="X21" s="24">
        <f t="shared" si="5"/>
        <v>-6.3E-3</v>
      </c>
      <c r="Y21" s="27">
        <f t="shared" si="6"/>
        <v>9.2999999999999958E-3</v>
      </c>
      <c r="Z21" s="24">
        <f t="shared" si="7"/>
        <v>5.8479532163742132E-3</v>
      </c>
    </row>
    <row r="22" spans="1:38" x14ac:dyDescent="0.25">
      <c r="A22" s="1">
        <v>192807</v>
      </c>
      <c r="B22" s="7">
        <v>19.43</v>
      </c>
      <c r="C22" s="7">
        <v>0.81669999999999998</v>
      </c>
      <c r="D22" s="8">
        <v>1.268</v>
      </c>
      <c r="E22" s="7">
        <v>0.36064814814814816</v>
      </c>
      <c r="F22" s="7">
        <v>4.1200000000000001E-2</v>
      </c>
      <c r="G22" s="7">
        <v>4.6100000000000002E-2</v>
      </c>
      <c r="H22" s="7">
        <v>5.5800000000000002E-2</v>
      </c>
      <c r="I22" s="7">
        <v>3.44E-2</v>
      </c>
      <c r="J22" s="12">
        <v>5.9380329787970559E-2</v>
      </c>
      <c r="K22" s="9">
        <v>3.2000000000000002E-3</v>
      </c>
      <c r="L22" s="11">
        <v>0</v>
      </c>
      <c r="M22" s="11">
        <v>-2.1700000000000001E-2</v>
      </c>
      <c r="N22" s="11">
        <v>-1E-3</v>
      </c>
      <c r="O22" s="10">
        <v>1.6749798640000003E-3</v>
      </c>
      <c r="P22" s="11">
        <v>1.0116999999999999E-2</v>
      </c>
      <c r="Q22" s="20" t="s">
        <v>0</v>
      </c>
      <c r="R22" s="24">
        <f t="shared" si="0"/>
        <v>6.9709608209057236E-3</v>
      </c>
      <c r="S22" s="24">
        <f t="shared" si="1"/>
        <v>-3.1651103413352613</v>
      </c>
      <c r="T22" s="26">
        <f>AVERAGE($R$3:R21)</f>
        <v>1.9664222454089341E-2</v>
      </c>
      <c r="U22" s="24">
        <f t="shared" si="2"/>
        <v>-3.1568727586375158</v>
      </c>
      <c r="V22" s="24">
        <f t="shared" si="3"/>
        <v>-2.7352537801029375</v>
      </c>
      <c r="W22" s="24">
        <f t="shared" si="4"/>
        <v>-0.42985656123232352</v>
      </c>
      <c r="X22" s="24">
        <f t="shared" si="5"/>
        <v>-6.6000000000000017E-3</v>
      </c>
      <c r="Y22" s="27">
        <f t="shared" si="6"/>
        <v>9.7999999999999962E-3</v>
      </c>
      <c r="Z22" s="24">
        <f t="shared" si="7"/>
        <v>-5.8139534883719923E-3</v>
      </c>
    </row>
    <row r="23" spans="1:38" x14ac:dyDescent="0.25">
      <c r="A23" s="1">
        <v>192808</v>
      </c>
      <c r="B23" s="7">
        <v>20.87</v>
      </c>
      <c r="C23" s="7">
        <v>0.82330000000000003</v>
      </c>
      <c r="D23" s="8">
        <v>1.29</v>
      </c>
      <c r="E23" s="7">
        <v>0.32402978245497277</v>
      </c>
      <c r="F23" s="7">
        <v>4.36E-2</v>
      </c>
      <c r="G23" s="7">
        <v>4.6399999999999997E-2</v>
      </c>
      <c r="H23" s="7">
        <v>5.6100000000000004E-2</v>
      </c>
      <c r="I23" s="7">
        <v>3.4099999999999998E-2</v>
      </c>
      <c r="J23" s="12">
        <v>5.7398906290053092E-2</v>
      </c>
      <c r="K23" s="9">
        <v>3.2000000000000002E-3</v>
      </c>
      <c r="L23" s="11">
        <v>0</v>
      </c>
      <c r="M23" s="11">
        <v>7.6E-3</v>
      </c>
      <c r="N23" s="11">
        <v>8.3000000000000001E-3</v>
      </c>
      <c r="O23" s="10">
        <v>1.229316929E-3</v>
      </c>
      <c r="P23" s="11">
        <v>7.0230000000000001E-2</v>
      </c>
      <c r="Q23" s="20" t="s">
        <v>0</v>
      </c>
      <c r="R23" s="24">
        <f t="shared" si="0"/>
        <v>6.4678687749179301E-2</v>
      </c>
      <c r="S23" s="24">
        <f t="shared" si="1"/>
        <v>-3.1693017120072557</v>
      </c>
      <c r="T23" s="26">
        <f>AVERAGE($R$3:R22)</f>
        <v>1.9029559372430158E-2</v>
      </c>
      <c r="U23" s="24">
        <f t="shared" si="2"/>
        <v>-3.1612528880671054</v>
      </c>
      <c r="V23" s="24">
        <f t="shared" si="3"/>
        <v>-2.7293774073743142</v>
      </c>
      <c r="W23" s="24">
        <f t="shared" si="4"/>
        <v>-0.4399243046329413</v>
      </c>
      <c r="X23" s="24">
        <f t="shared" si="5"/>
        <v>-6.8000000000000005E-3</v>
      </c>
      <c r="Y23" s="27">
        <f t="shared" si="6"/>
        <v>9.7000000000000003E-3</v>
      </c>
      <c r="Z23" s="24">
        <f t="shared" si="7"/>
        <v>0</v>
      </c>
    </row>
    <row r="24" spans="1:38" x14ac:dyDescent="0.25">
      <c r="A24" s="1">
        <v>192809</v>
      </c>
      <c r="B24" s="7">
        <v>21.37</v>
      </c>
      <c r="C24" s="7">
        <v>0.83</v>
      </c>
      <c r="D24" s="8">
        <v>1.3120000000000001</v>
      </c>
      <c r="E24" s="7">
        <v>0.32816581009352097</v>
      </c>
      <c r="F24" s="7">
        <v>4.5700000000000005E-2</v>
      </c>
      <c r="G24" s="7">
        <v>4.6100000000000002E-2</v>
      </c>
      <c r="H24" s="7">
        <v>5.5899999999999998E-2</v>
      </c>
      <c r="I24" s="7">
        <v>3.4599999999999999E-2</v>
      </c>
      <c r="J24" s="12">
        <v>2.7980056919657832E-2</v>
      </c>
      <c r="K24" s="9">
        <v>2.7000000000000001E-3</v>
      </c>
      <c r="L24" s="11">
        <v>1.1695906432748426E-2</v>
      </c>
      <c r="M24" s="11">
        <v>-4.1000000000000003E-3</v>
      </c>
      <c r="N24" s="11">
        <v>3.0000000000000001E-3</v>
      </c>
      <c r="O24" s="10">
        <v>6.5046424100000002E-4</v>
      </c>
      <c r="P24" s="11">
        <v>2.2408999999999998E-2</v>
      </c>
      <c r="Q24" s="20" t="s">
        <v>0</v>
      </c>
      <c r="R24" s="24">
        <f t="shared" si="0"/>
        <v>1.8966716522770766E-2</v>
      </c>
      <c r="S24" s="24">
        <f t="shared" si="1"/>
        <v>-3.2327473457668661</v>
      </c>
      <c r="T24" s="26">
        <f>AVERAGE($R$3:R23)</f>
        <v>2.1203327390370591E-2</v>
      </c>
      <c r="U24" s="24">
        <f t="shared" si="2"/>
        <v>-3.2246422992806028</v>
      </c>
      <c r="V24" s="24">
        <f t="shared" si="3"/>
        <v>-2.7836705027155286</v>
      </c>
      <c r="W24" s="24">
        <f t="shared" si="4"/>
        <v>-0.44907684305133744</v>
      </c>
      <c r="X24" s="24">
        <f t="shared" si="5"/>
        <v>-9.5000000000000015E-3</v>
      </c>
      <c r="Y24" s="27">
        <f t="shared" si="6"/>
        <v>9.7000000000000072E-3</v>
      </c>
      <c r="Z24" s="24">
        <f t="shared" si="7"/>
        <v>0</v>
      </c>
    </row>
    <row r="25" spans="1:38" x14ac:dyDescent="0.25">
      <c r="A25" s="1">
        <v>192810</v>
      </c>
      <c r="B25" s="7">
        <v>21.68</v>
      </c>
      <c r="C25" s="7">
        <v>0.8367</v>
      </c>
      <c r="D25" s="8">
        <v>1.335</v>
      </c>
      <c r="E25" s="7">
        <v>0.3089308375634518</v>
      </c>
      <c r="F25" s="7">
        <v>4.7E-2</v>
      </c>
      <c r="G25" s="7">
        <v>4.6100000000000002E-2</v>
      </c>
      <c r="H25" s="7">
        <v>5.5800000000000002E-2</v>
      </c>
      <c r="I25" s="7">
        <v>3.3599999999999998E-2</v>
      </c>
      <c r="J25" s="12">
        <v>3.4019371640182691E-2</v>
      </c>
      <c r="K25" s="9">
        <v>4.0999999999999995E-3</v>
      </c>
      <c r="L25" s="11">
        <v>-5.7803468208093012E-3</v>
      </c>
      <c r="M25" s="11">
        <v>1.5800000000000002E-2</v>
      </c>
      <c r="N25" s="11">
        <v>8.3000000000000001E-3</v>
      </c>
      <c r="O25" s="10">
        <v>6.7884546199999997E-4</v>
      </c>
      <c r="P25" s="11">
        <v>1.3839000000000001E-2</v>
      </c>
      <c r="Q25" s="20" t="s">
        <v>0</v>
      </c>
      <c r="R25" s="24">
        <f t="shared" si="0"/>
        <v>1.1047753894511849E-2</v>
      </c>
      <c r="S25" s="24">
        <f t="shared" si="1"/>
        <v>-3.2483176475225499</v>
      </c>
      <c r="T25" s="26">
        <f>AVERAGE($R$3:R24)</f>
        <v>2.1101663260025147E-2</v>
      </c>
      <c r="U25" s="24">
        <f t="shared" si="2"/>
        <v>-3.2402777650116406</v>
      </c>
      <c r="V25" s="24">
        <f t="shared" si="3"/>
        <v>-2.7904353788091592</v>
      </c>
      <c r="W25" s="24">
        <f t="shared" si="4"/>
        <v>-0.45788226871339083</v>
      </c>
      <c r="X25" s="24">
        <f t="shared" si="5"/>
        <v>-1.1100000000000006E-2</v>
      </c>
      <c r="Y25" s="27">
        <f t="shared" si="6"/>
        <v>9.7999999999999962E-3</v>
      </c>
      <c r="Z25" s="24">
        <f t="shared" si="7"/>
        <v>1.1695906432748426E-2</v>
      </c>
    </row>
    <row r="26" spans="1:38" x14ac:dyDescent="0.25">
      <c r="A26" s="1">
        <v>192811</v>
      </c>
      <c r="B26" s="7">
        <v>24.28</v>
      </c>
      <c r="C26" s="7">
        <v>0.84330000000000005</v>
      </c>
      <c r="D26" s="8">
        <v>1.357</v>
      </c>
      <c r="E26" s="7">
        <v>0.26552593905515032</v>
      </c>
      <c r="F26" s="7">
        <v>4.2599999999999999E-2</v>
      </c>
      <c r="G26" s="7">
        <v>4.58E-2</v>
      </c>
      <c r="H26" s="7">
        <v>5.5500000000000001E-2</v>
      </c>
      <c r="I26" s="7">
        <v>3.3799999999999997E-2</v>
      </c>
      <c r="J26" s="12">
        <v>3.8372009574330145E-2</v>
      </c>
      <c r="K26" s="9">
        <v>3.8E-3</v>
      </c>
      <c r="L26" s="11">
        <v>0</v>
      </c>
      <c r="M26" s="11">
        <v>2.9999999999999997E-4</v>
      </c>
      <c r="N26" s="11">
        <v>-3.5999999999999999E-3</v>
      </c>
      <c r="O26" s="10">
        <v>1.5232956979999998E-3</v>
      </c>
      <c r="P26" s="11">
        <v>0.122975</v>
      </c>
      <c r="Q26" s="20" t="s">
        <v>0</v>
      </c>
      <c r="R26" s="24">
        <f t="shared" si="0"/>
        <v>0.11188979580650175</v>
      </c>
      <c r="S26" s="24">
        <f t="shared" si="1"/>
        <v>-3.2546798722520296</v>
      </c>
      <c r="T26" s="26">
        <f>AVERAGE($R$3:R25)</f>
        <v>2.0664536765872394E-2</v>
      </c>
      <c r="U26" s="24">
        <f t="shared" si="2"/>
        <v>-3.2468226889729865</v>
      </c>
      <c r="V26" s="24">
        <f t="shared" si="3"/>
        <v>-2.7874588847192325</v>
      </c>
      <c r="W26" s="24">
        <f t="shared" si="4"/>
        <v>-0.46722098753279695</v>
      </c>
      <c r="X26" s="24">
        <f t="shared" si="5"/>
        <v>-1.3400000000000002E-2</v>
      </c>
      <c r="Y26" s="27">
        <f t="shared" si="6"/>
        <v>9.7000000000000003E-3</v>
      </c>
      <c r="Z26" s="24">
        <f t="shared" si="7"/>
        <v>-5.7803468208093012E-3</v>
      </c>
    </row>
    <row r="27" spans="1:38" x14ac:dyDescent="0.25">
      <c r="A27" s="1">
        <v>192812</v>
      </c>
      <c r="B27" s="7">
        <v>24.35</v>
      </c>
      <c r="C27" s="7">
        <v>0.85</v>
      </c>
      <c r="D27" s="8">
        <v>1.38</v>
      </c>
      <c r="E27" s="7">
        <v>0.25966666666666671</v>
      </c>
      <c r="F27" s="7">
        <v>4.2599999999999999E-2</v>
      </c>
      <c r="G27" s="7">
        <v>4.6100000000000002E-2</v>
      </c>
      <c r="H27" s="7">
        <v>5.5999999999999994E-2</v>
      </c>
      <c r="I27" s="7">
        <v>3.4000000000000002E-2</v>
      </c>
      <c r="J27" s="12">
        <v>6.3068738326882354E-2</v>
      </c>
      <c r="K27" s="9">
        <v>5.9999999999999995E-4</v>
      </c>
      <c r="L27" s="11">
        <v>-5.8139534883719923E-3</v>
      </c>
      <c r="M27" s="11">
        <v>4.0000000000000002E-4</v>
      </c>
      <c r="N27" s="11">
        <v>8.3999999999999995E-3</v>
      </c>
      <c r="O27" s="10">
        <v>4.0774699539999999E-3</v>
      </c>
      <c r="P27" s="11">
        <v>6.2319999999999997E-3</v>
      </c>
      <c r="Q27" s="20" t="s">
        <v>0</v>
      </c>
      <c r="R27" s="24">
        <f t="shared" si="0"/>
        <v>2.4198631531863277E-3</v>
      </c>
      <c r="S27" s="24">
        <f t="shared" si="1"/>
        <v>-3.3600854785928385</v>
      </c>
      <c r="T27" s="26">
        <f>AVERAGE($R$3:R26)</f>
        <v>2.4465589225898615E-2</v>
      </c>
      <c r="U27" s="24">
        <f t="shared" si="2"/>
        <v>-3.3521718956890725</v>
      </c>
      <c r="V27" s="24">
        <f t="shared" si="3"/>
        <v>-2.8843765853385652</v>
      </c>
      <c r="W27" s="24">
        <f t="shared" si="4"/>
        <v>-0.47570889325427318</v>
      </c>
      <c r="X27" s="24">
        <f t="shared" si="5"/>
        <v>-8.8000000000000023E-3</v>
      </c>
      <c r="Y27" s="27">
        <f t="shared" si="6"/>
        <v>9.7000000000000003E-3</v>
      </c>
      <c r="Z27" s="24">
        <f t="shared" si="7"/>
        <v>0</v>
      </c>
    </row>
    <row r="28" spans="1:38" x14ac:dyDescent="0.25">
      <c r="A28" s="1">
        <v>192901</v>
      </c>
      <c r="B28" s="7">
        <v>25.74</v>
      </c>
      <c r="C28" s="7">
        <v>0.86</v>
      </c>
      <c r="D28" s="8">
        <v>1.399</v>
      </c>
      <c r="E28" s="7">
        <v>0.24534660325659036</v>
      </c>
      <c r="F28" s="7">
        <v>4.6600000000000003E-2</v>
      </c>
      <c r="G28" s="7">
        <v>4.6199999999999998E-2</v>
      </c>
      <c r="H28" s="7">
        <v>5.6299999999999996E-2</v>
      </c>
      <c r="I28" s="7">
        <v>3.49E-2</v>
      </c>
      <c r="J28" s="12">
        <v>7.8448656408289602E-2</v>
      </c>
      <c r="K28" s="9">
        <v>3.4000000000000002E-3</v>
      </c>
      <c r="L28" s="11">
        <v>0</v>
      </c>
      <c r="M28" s="11">
        <v>-8.9999999999999993E-3</v>
      </c>
      <c r="N28" s="11">
        <v>4.3E-3</v>
      </c>
      <c r="O28" s="10">
        <v>1.7008226370000003E-3</v>
      </c>
      <c r="P28" s="11">
        <v>5.5473000000000001E-2</v>
      </c>
      <c r="Q28" s="20" t="s">
        <v>0</v>
      </c>
      <c r="R28" s="24">
        <f t="shared" si="0"/>
        <v>5.3389187613389837E-2</v>
      </c>
      <c r="S28" s="24">
        <f t="shared" si="1"/>
        <v>-3.3550507790263739</v>
      </c>
      <c r="T28" s="26">
        <f>AVERAGE($R$3:R27)</f>
        <v>2.3583760182990122E-2</v>
      </c>
      <c r="U28" s="24">
        <f t="shared" si="2"/>
        <v>-3.3433547392631824</v>
      </c>
      <c r="V28" s="24">
        <f t="shared" si="3"/>
        <v>-2.8704483503594855</v>
      </c>
      <c r="W28" s="24">
        <f t="shared" si="4"/>
        <v>-0.48460242866688819</v>
      </c>
      <c r="X28" s="24">
        <f t="shared" si="5"/>
        <v>-8.5999999999999965E-3</v>
      </c>
      <c r="Y28" s="27">
        <f t="shared" si="6"/>
        <v>9.8999999999999921E-3</v>
      </c>
      <c r="Z28" s="24">
        <f t="shared" si="7"/>
        <v>-5.8139534883719923E-3</v>
      </c>
    </row>
    <row r="29" spans="1:38" x14ac:dyDescent="0.25">
      <c r="A29" s="1">
        <v>192902</v>
      </c>
      <c r="B29" s="7">
        <v>25.59</v>
      </c>
      <c r="C29" s="7">
        <v>0.87</v>
      </c>
      <c r="D29" s="8">
        <v>1.4179999999999999</v>
      </c>
      <c r="E29" s="7">
        <v>0.24542389968810055</v>
      </c>
      <c r="F29" s="7">
        <v>4.3899999999999995E-2</v>
      </c>
      <c r="G29" s="7">
        <v>4.6600000000000003E-2</v>
      </c>
      <c r="H29" s="7">
        <v>5.6600000000000004E-2</v>
      </c>
      <c r="I29" s="7">
        <v>3.6299999999999999E-2</v>
      </c>
      <c r="J29" s="12">
        <v>7.1783137288878598E-2</v>
      </c>
      <c r="K29" s="9">
        <v>3.5999999999999999E-3</v>
      </c>
      <c r="L29" s="11">
        <v>0</v>
      </c>
      <c r="M29" s="11">
        <v>-1.5699999999999999E-2</v>
      </c>
      <c r="N29" s="11">
        <v>3.0000000000000001E-3</v>
      </c>
      <c r="O29" s="10">
        <v>2.6701165459999997E-3</v>
      </c>
      <c r="P29" s="11">
        <v>-4.8739999999999999E-3</v>
      </c>
      <c r="Q29" s="20" t="s">
        <v>0</v>
      </c>
      <c r="R29" s="24">
        <f t="shared" si="0"/>
        <v>-8.2801497430333125E-3</v>
      </c>
      <c r="S29" s="24">
        <f t="shared" si="1"/>
        <v>-3.3988690919025641</v>
      </c>
      <c r="T29" s="26">
        <f>AVERAGE($R$3:R28)</f>
        <v>2.4730122776467037E-2</v>
      </c>
      <c r="U29" s="24">
        <f t="shared" si="2"/>
        <v>-3.3873082695014882</v>
      </c>
      <c r="V29" s="24">
        <f t="shared" si="3"/>
        <v>-2.9122885064846367</v>
      </c>
      <c r="W29" s="24">
        <f t="shared" si="4"/>
        <v>-0.48658058541792781</v>
      </c>
      <c r="X29" s="24">
        <f t="shared" si="5"/>
        <v>-1.1700000000000002E-2</v>
      </c>
      <c r="Y29" s="27">
        <f t="shared" si="6"/>
        <v>1.0099999999999998E-2</v>
      </c>
      <c r="Z29" s="24">
        <f t="shared" si="7"/>
        <v>0</v>
      </c>
    </row>
    <row r="30" spans="1:38" x14ac:dyDescent="0.25">
      <c r="A30" s="1">
        <v>192903</v>
      </c>
      <c r="B30" s="7">
        <v>25.53</v>
      </c>
      <c r="C30" s="7">
        <v>0.88</v>
      </c>
      <c r="D30" s="8">
        <v>1.4379999999999999</v>
      </c>
      <c r="E30" s="7">
        <v>0.27230046948356806</v>
      </c>
      <c r="F30" s="7">
        <v>4.5999999999999999E-2</v>
      </c>
      <c r="G30" s="7">
        <v>4.7E-2</v>
      </c>
      <c r="H30" s="7">
        <v>5.79E-2</v>
      </c>
      <c r="I30" s="7">
        <v>3.7699999999999997E-2</v>
      </c>
      <c r="J30" s="12">
        <v>7.9804566396667997E-2</v>
      </c>
      <c r="K30" s="9">
        <v>3.4000000000000002E-3</v>
      </c>
      <c r="L30" s="11">
        <v>-5.8479532163743242E-3</v>
      </c>
      <c r="M30" s="11">
        <v>-1.44E-2</v>
      </c>
      <c r="N30" s="11">
        <v>-8.6999999999999994E-3</v>
      </c>
      <c r="O30" s="10">
        <v>3.6114071320000008E-3</v>
      </c>
      <c r="P30" s="11">
        <v>1.54E-4</v>
      </c>
      <c r="Q30" s="20" t="s">
        <v>0</v>
      </c>
      <c r="R30" s="24">
        <f t="shared" si="0"/>
        <v>-3.4395473669129499E-3</v>
      </c>
      <c r="S30" s="24">
        <f t="shared" si="1"/>
        <v>-3.3814637175052051</v>
      </c>
      <c r="T30" s="26">
        <f>AVERAGE($R$3:R29)</f>
        <v>2.3507520090559616E-2</v>
      </c>
      <c r="U30" s="24">
        <f t="shared" si="2"/>
        <v>-3.3700350216815824</v>
      </c>
      <c r="V30" s="24">
        <f t="shared" si="3"/>
        <v>-2.8929542220617619</v>
      </c>
      <c r="W30" s="24">
        <f t="shared" si="4"/>
        <v>-0.48850949544344335</v>
      </c>
      <c r="X30" s="24">
        <f t="shared" si="5"/>
        <v>-7.5999999999999956E-3</v>
      </c>
      <c r="Y30" s="27">
        <f t="shared" si="6"/>
        <v>1.0000000000000002E-2</v>
      </c>
      <c r="Z30" s="24">
        <f t="shared" si="7"/>
        <v>0</v>
      </c>
    </row>
    <row r="31" spans="1:38" x14ac:dyDescent="0.25">
      <c r="A31" s="1">
        <v>192904</v>
      </c>
      <c r="B31" s="7">
        <v>25.94</v>
      </c>
      <c r="C31" s="7">
        <v>0.89</v>
      </c>
      <c r="D31" s="8">
        <v>1.4570000000000001</v>
      </c>
      <c r="E31" s="7">
        <v>0.26339691189827424</v>
      </c>
      <c r="F31" s="7">
        <v>4.8000000000000001E-2</v>
      </c>
      <c r="G31" s="7">
        <v>4.6900000000000004E-2</v>
      </c>
      <c r="H31" s="7">
        <v>5.7999999999999996E-2</v>
      </c>
      <c r="I31" s="7">
        <v>3.5799999999999998E-2</v>
      </c>
      <c r="J31" s="12">
        <v>9.9322632882306611E-2</v>
      </c>
      <c r="K31" s="9">
        <v>3.5999999999999999E-3</v>
      </c>
      <c r="L31" s="11">
        <v>-5.8823529411765607E-3</v>
      </c>
      <c r="M31" s="11">
        <v>2.75E-2</v>
      </c>
      <c r="N31" s="11">
        <v>1.9E-3</v>
      </c>
      <c r="O31" s="10">
        <v>2.3043614829999998E-3</v>
      </c>
      <c r="P31" s="11">
        <v>1.9559E-2</v>
      </c>
      <c r="Q31" s="20" t="s">
        <v>0</v>
      </c>
      <c r="R31" s="24">
        <f t="shared" si="0"/>
        <v>1.5975947795506339E-2</v>
      </c>
      <c r="S31" s="24">
        <f t="shared" si="1"/>
        <v>-3.3676876027632776</v>
      </c>
      <c r="T31" s="26">
        <f>AVERAGE($R$3:R30)</f>
        <v>2.2545124824221309E-2</v>
      </c>
      <c r="U31" s="24">
        <f t="shared" si="2"/>
        <v>-3.3563880475093444</v>
      </c>
      <c r="V31" s="24">
        <f t="shared" si="3"/>
        <v>-2.876600971954538</v>
      </c>
      <c r="W31" s="24">
        <f t="shared" si="4"/>
        <v>-0.49108663080873977</v>
      </c>
      <c r="X31" s="24">
        <f t="shared" si="5"/>
        <v>-8.3000000000000018E-3</v>
      </c>
      <c r="Y31" s="27">
        <f t="shared" si="6"/>
        <v>1.09E-2</v>
      </c>
      <c r="Z31" s="24">
        <f t="shared" si="7"/>
        <v>-5.8479532163743242E-3</v>
      </c>
    </row>
    <row r="32" spans="1:38" x14ac:dyDescent="0.25">
      <c r="A32" s="1">
        <v>192905</v>
      </c>
      <c r="B32" s="7">
        <v>24.83</v>
      </c>
      <c r="C32" s="7">
        <v>0.9</v>
      </c>
      <c r="D32" s="8">
        <v>1.476</v>
      </c>
      <c r="E32" s="7">
        <v>0.28277462089371569</v>
      </c>
      <c r="F32" s="7">
        <v>5.0900000000000001E-2</v>
      </c>
      <c r="G32" s="7">
        <v>4.7E-2</v>
      </c>
      <c r="H32" s="7">
        <v>5.7999999999999996E-2</v>
      </c>
      <c r="I32" s="7">
        <v>3.73E-2</v>
      </c>
      <c r="J32" s="12">
        <v>0.11798666814996976</v>
      </c>
      <c r="K32" s="9">
        <v>4.4000000000000003E-3</v>
      </c>
      <c r="L32" s="11">
        <v>5.9171597633136397E-3</v>
      </c>
      <c r="M32" s="11">
        <v>-1.6199999999999999E-2</v>
      </c>
      <c r="N32" s="11">
        <v>4.4999999999999997E-3</v>
      </c>
      <c r="O32" s="10">
        <v>4.7598083629999998E-3</v>
      </c>
      <c r="P32" s="11">
        <v>-4.1280999999999998E-2</v>
      </c>
      <c r="Q32" s="20" t="s">
        <v>0</v>
      </c>
      <c r="R32" s="24">
        <f t="shared" si="0"/>
        <v>-4.5750796101475873E-2</v>
      </c>
      <c r="S32" s="24">
        <f t="shared" si="1"/>
        <v>-3.3723199951442497</v>
      </c>
      <c r="T32" s="26">
        <f>AVERAGE($R$3:R31)</f>
        <v>2.2318601478403553E-2</v>
      </c>
      <c r="U32" s="24">
        <f t="shared" si="2"/>
        <v>-3.3611466945461244</v>
      </c>
      <c r="V32" s="24">
        <f t="shared" si="3"/>
        <v>-2.8794066516752301</v>
      </c>
      <c r="W32" s="24">
        <f t="shared" si="4"/>
        <v>-0.49291334346901933</v>
      </c>
      <c r="X32" s="24">
        <f t="shared" si="5"/>
        <v>-1.2200000000000003E-2</v>
      </c>
      <c r="Y32" s="27">
        <f t="shared" si="6"/>
        <v>1.1099999999999992E-2</v>
      </c>
      <c r="Z32" s="24">
        <f t="shared" si="7"/>
        <v>-5.8823529411765607E-3</v>
      </c>
    </row>
    <row r="33" spans="1:26" x14ac:dyDescent="0.25">
      <c r="A33" s="1">
        <v>192906</v>
      </c>
      <c r="B33" s="7">
        <v>27.62</v>
      </c>
      <c r="C33" s="7">
        <v>0.91</v>
      </c>
      <c r="D33" s="8">
        <v>1.4950000000000001</v>
      </c>
      <c r="E33" s="7">
        <v>0.25358058193879091</v>
      </c>
      <c r="F33" s="7">
        <v>4.8000000000000001E-2</v>
      </c>
      <c r="G33" s="7">
        <v>4.7699999999999992E-2</v>
      </c>
      <c r="H33" s="7">
        <v>5.9400000000000001E-2</v>
      </c>
      <c r="I33" s="7">
        <v>3.6700000000000003E-2</v>
      </c>
      <c r="J33" s="12">
        <v>0.11619736035933806</v>
      </c>
      <c r="K33" s="9">
        <v>5.1999999999999998E-3</v>
      </c>
      <c r="L33" s="11">
        <v>5.8823529411764497E-3</v>
      </c>
      <c r="M33" s="11">
        <v>1.0999999999999999E-2</v>
      </c>
      <c r="N33" s="11">
        <v>-4.5999999999999999E-3</v>
      </c>
      <c r="O33" s="10">
        <v>1.3403801390000001E-3</v>
      </c>
      <c r="P33" s="11">
        <v>0.112294</v>
      </c>
      <c r="Q33" s="20" t="s">
        <v>0</v>
      </c>
      <c r="R33" s="24">
        <f t="shared" si="0"/>
        <v>0.10203420107182885</v>
      </c>
      <c r="S33" s="24">
        <f t="shared" si="1"/>
        <v>-3.3174131151779016</v>
      </c>
      <c r="T33" s="26">
        <f>AVERAGE($R$3:R32)</f>
        <v>2.0049621559074238E-2</v>
      </c>
      <c r="U33" s="24">
        <f t="shared" si="2"/>
        <v>-3.3063632789913164</v>
      </c>
      <c r="V33" s="24">
        <f t="shared" si="3"/>
        <v>-2.8227168733417947</v>
      </c>
      <c r="W33" s="24">
        <f t="shared" si="4"/>
        <v>-0.494696241836107</v>
      </c>
      <c r="X33" s="24">
        <f t="shared" si="5"/>
        <v>-1.3600000000000001E-2</v>
      </c>
      <c r="Y33" s="27">
        <f t="shared" si="6"/>
        <v>1.0999999999999996E-2</v>
      </c>
      <c r="Z33" s="24">
        <f t="shared" si="7"/>
        <v>5.9171597633136397E-3</v>
      </c>
    </row>
    <row r="34" spans="1:26" x14ac:dyDescent="0.25">
      <c r="A34" s="1">
        <v>192907</v>
      </c>
      <c r="B34" s="7">
        <v>28.88</v>
      </c>
      <c r="C34" s="7">
        <v>0.92</v>
      </c>
      <c r="D34" s="8">
        <v>1.514</v>
      </c>
      <c r="E34" s="7">
        <v>0.24187517975266032</v>
      </c>
      <c r="F34" s="7">
        <v>4.5499999999999999E-2</v>
      </c>
      <c r="G34" s="7">
        <v>4.7699999999999992E-2</v>
      </c>
      <c r="H34" s="7">
        <v>5.9500000000000004E-2</v>
      </c>
      <c r="I34" s="7">
        <v>3.6900000000000002E-2</v>
      </c>
      <c r="J34" s="12">
        <v>0.11068793963786124</v>
      </c>
      <c r="K34" s="9">
        <v>3.3E-3</v>
      </c>
      <c r="L34" s="11">
        <v>1.1695906432748426E-2</v>
      </c>
      <c r="M34" s="11">
        <v>0</v>
      </c>
      <c r="N34" s="11">
        <v>2E-3</v>
      </c>
      <c r="O34" s="10">
        <v>1.2818127249999999E-3</v>
      </c>
      <c r="P34" s="11">
        <v>5.0014000000000003E-2</v>
      </c>
      <c r="Q34" s="20" t="s">
        <v>0</v>
      </c>
      <c r="R34" s="24">
        <f t="shared" si="0"/>
        <v>4.3616970726577088E-2</v>
      </c>
      <c r="S34" s="24">
        <f t="shared" si="1"/>
        <v>-3.4128508274523872</v>
      </c>
      <c r="T34" s="26">
        <f>AVERAGE($R$3:R33)</f>
        <v>2.2694285414324385E-2</v>
      </c>
      <c r="U34" s="24">
        <f t="shared" si="2"/>
        <v>-3.4019217569201969</v>
      </c>
      <c r="V34" s="24">
        <f t="shared" si="3"/>
        <v>-2.9164139411384964</v>
      </c>
      <c r="W34" s="24">
        <f t="shared" si="4"/>
        <v>-0.4964368863138911</v>
      </c>
      <c r="X34" s="24">
        <f t="shared" si="5"/>
        <v>-1.1299999999999998E-2</v>
      </c>
      <c r="Y34" s="27">
        <f t="shared" si="6"/>
        <v>1.1700000000000009E-2</v>
      </c>
      <c r="Z34" s="24">
        <f t="shared" si="7"/>
        <v>5.8823529411764497E-3</v>
      </c>
    </row>
    <row r="35" spans="1:26" x14ac:dyDescent="0.25">
      <c r="A35" s="1">
        <v>192908</v>
      </c>
      <c r="B35" s="7">
        <v>31.71</v>
      </c>
      <c r="C35" s="7">
        <v>0.93</v>
      </c>
      <c r="D35" s="8">
        <v>1.5329999999999999</v>
      </c>
      <c r="E35" s="7">
        <v>0.22112376094444297</v>
      </c>
      <c r="F35" s="7">
        <v>4.7E-2</v>
      </c>
      <c r="G35" s="7">
        <v>4.7899999999999998E-2</v>
      </c>
      <c r="H35" s="7">
        <v>6.0400000000000002E-2</v>
      </c>
      <c r="I35" s="7">
        <v>3.7499999999999999E-2</v>
      </c>
      <c r="J35" s="12">
        <v>0.11527731496068437</v>
      </c>
      <c r="K35" s="9">
        <v>4.0000000000000001E-3</v>
      </c>
      <c r="L35" s="11">
        <v>0</v>
      </c>
      <c r="M35" s="11">
        <v>-3.3999999999999998E-3</v>
      </c>
      <c r="N35" s="11">
        <v>2E-3</v>
      </c>
      <c r="O35" s="10">
        <v>3.3821020270000004E-3</v>
      </c>
      <c r="P35" s="11">
        <v>9.4870999999999997E-2</v>
      </c>
      <c r="Q35" s="20" t="s">
        <v>0</v>
      </c>
      <c r="R35" s="24">
        <f t="shared" si="0"/>
        <v>8.734198115992256E-2</v>
      </c>
      <c r="S35" s="24">
        <f t="shared" si="1"/>
        <v>-3.4465309229636762</v>
      </c>
      <c r="T35" s="26">
        <f>AVERAGE($R$3:R34)</f>
        <v>2.3348119330332283E-2</v>
      </c>
      <c r="U35" s="24">
        <f t="shared" si="2"/>
        <v>-3.4357200068594609</v>
      </c>
      <c r="V35" s="24">
        <f t="shared" si="3"/>
        <v>-2.9483941590093683</v>
      </c>
      <c r="W35" s="24">
        <f t="shared" si="4"/>
        <v>-0.49813676395430806</v>
      </c>
      <c r="X35" s="24">
        <f t="shared" si="5"/>
        <v>-8.5999999999999965E-3</v>
      </c>
      <c r="Y35" s="27">
        <f t="shared" si="6"/>
        <v>1.1800000000000012E-2</v>
      </c>
      <c r="Z35" s="24">
        <f t="shared" si="7"/>
        <v>1.1695906432748426E-2</v>
      </c>
    </row>
    <row r="36" spans="1:26" x14ac:dyDescent="0.25">
      <c r="A36" s="1">
        <v>192909</v>
      </c>
      <c r="B36" s="7">
        <v>30.16</v>
      </c>
      <c r="C36" s="7">
        <v>0.94</v>
      </c>
      <c r="D36" s="8">
        <v>1.552</v>
      </c>
      <c r="E36" s="7">
        <v>0.2448682486533702</v>
      </c>
      <c r="F36" s="7">
        <v>4.58E-2</v>
      </c>
      <c r="G36" s="7">
        <v>4.8000000000000001E-2</v>
      </c>
      <c r="H36" s="7">
        <v>6.1200000000000004E-2</v>
      </c>
      <c r="I36" s="7">
        <v>3.7499999999999999E-2</v>
      </c>
      <c r="J36" s="12">
        <v>0.12139011770112267</v>
      </c>
      <c r="K36" s="9">
        <v>3.4999999999999996E-3</v>
      </c>
      <c r="L36" s="11">
        <v>0</v>
      </c>
      <c r="M36" s="11">
        <v>2.7000000000000001E-3</v>
      </c>
      <c r="N36" s="11">
        <v>3.3999999999999998E-3</v>
      </c>
      <c r="O36" s="10">
        <v>3.392282425E-3</v>
      </c>
      <c r="P36" s="11">
        <v>-5.0941E-2</v>
      </c>
      <c r="Q36" s="20" t="s">
        <v>0</v>
      </c>
      <c r="R36" s="24">
        <f t="shared" si="0"/>
        <v>-5.6276332868258588E-2</v>
      </c>
      <c r="S36" s="24">
        <f t="shared" si="1"/>
        <v>-3.5292027813850915</v>
      </c>
      <c r="T36" s="26">
        <f>AVERAGE($R$3:R35)</f>
        <v>2.5287327264562291E-2</v>
      </c>
      <c r="U36" s="24">
        <f t="shared" si="2"/>
        <v>-3.5185074922683435</v>
      </c>
      <c r="V36" s="24">
        <f t="shared" si="3"/>
        <v>-3.0294054886605788</v>
      </c>
      <c r="W36" s="24">
        <f t="shared" si="4"/>
        <v>-0.4997972927245124</v>
      </c>
      <c r="X36" s="24">
        <f t="shared" si="5"/>
        <v>-9.5000000000000015E-3</v>
      </c>
      <c r="Y36" s="27">
        <f t="shared" si="6"/>
        <v>1.2500000000000004E-2</v>
      </c>
      <c r="Z36" s="24">
        <f t="shared" si="7"/>
        <v>0</v>
      </c>
    </row>
    <row r="37" spans="1:26" x14ac:dyDescent="0.25">
      <c r="A37" s="1">
        <v>192910</v>
      </c>
      <c r="B37" s="7">
        <v>24.15</v>
      </c>
      <c r="C37" s="7">
        <v>0.95</v>
      </c>
      <c r="D37" s="8">
        <v>1.5720000000000001</v>
      </c>
      <c r="E37" s="7">
        <v>0.30748418704983366</v>
      </c>
      <c r="F37" s="7">
        <v>4.3700000000000003E-2</v>
      </c>
      <c r="G37" s="7">
        <v>4.7699999999999992E-2</v>
      </c>
      <c r="H37" s="7">
        <v>6.1100000000000002E-2</v>
      </c>
      <c r="I37" s="7">
        <v>3.4700000000000002E-2</v>
      </c>
      <c r="J37" s="12">
        <v>0.1596118359731106</v>
      </c>
      <c r="K37" s="9">
        <v>4.5999999999999999E-3</v>
      </c>
      <c r="L37" s="11">
        <v>0</v>
      </c>
      <c r="M37" s="11">
        <v>3.8199999999999998E-2</v>
      </c>
      <c r="N37" s="11">
        <v>7.3000000000000001E-3</v>
      </c>
      <c r="O37" s="10">
        <v>5.3507542711999999E-2</v>
      </c>
      <c r="P37" s="11">
        <v>-0.18615000000000001</v>
      </c>
      <c r="Q37" s="20" t="s">
        <v>0</v>
      </c>
      <c r="R37" s="24">
        <f t="shared" si="0"/>
        <v>-0.2094730943988857</v>
      </c>
      <c r="S37" s="24">
        <f t="shared" si="1"/>
        <v>-3.4683919468578428</v>
      </c>
      <c r="T37" s="26">
        <f>AVERAGE($R$3:R36)</f>
        <v>2.2888396084185206E-2</v>
      </c>
      <c r="U37" s="24">
        <f t="shared" si="2"/>
        <v>-3.4578098375273059</v>
      </c>
      <c r="V37" s="24">
        <f t="shared" si="3"/>
        <v>-2.9669721213787281</v>
      </c>
      <c r="W37" s="24">
        <f t="shared" si="4"/>
        <v>-0.50141982547911457</v>
      </c>
      <c r="X37" s="24">
        <f t="shared" si="5"/>
        <v>-8.3000000000000018E-3</v>
      </c>
      <c r="Y37" s="27">
        <f t="shared" si="6"/>
        <v>1.3200000000000003E-2</v>
      </c>
      <c r="Z37" s="24">
        <f t="shared" si="7"/>
        <v>0</v>
      </c>
    </row>
    <row r="38" spans="1:26" x14ac:dyDescent="0.25">
      <c r="A38" s="1">
        <v>192911</v>
      </c>
      <c r="B38" s="7">
        <v>20.92</v>
      </c>
      <c r="C38" s="7">
        <v>0.96</v>
      </c>
      <c r="D38" s="8">
        <v>1.591</v>
      </c>
      <c r="E38" s="7">
        <v>0.35195647625026155</v>
      </c>
      <c r="F38" s="7">
        <v>3.4700000000000002E-2</v>
      </c>
      <c r="G38" s="7">
        <v>4.7599999999999996E-2</v>
      </c>
      <c r="H38" s="7">
        <v>6.0299999999999999E-2</v>
      </c>
      <c r="I38" s="7">
        <v>3.3099999999999997E-2</v>
      </c>
      <c r="J38" s="12">
        <v>0.1770397921351953</v>
      </c>
      <c r="K38" s="9">
        <v>3.7000000000000002E-3</v>
      </c>
      <c r="L38" s="11">
        <v>0</v>
      </c>
      <c r="M38" s="11">
        <v>2.3599999999999999E-2</v>
      </c>
      <c r="N38" s="11">
        <v>-1.8E-3</v>
      </c>
      <c r="O38" s="10">
        <v>3.6448745870999992E-2</v>
      </c>
      <c r="P38" s="11">
        <v>-0.125359</v>
      </c>
      <c r="Q38" s="20" t="s">
        <v>0</v>
      </c>
      <c r="R38" s="24">
        <f t="shared" si="0"/>
        <v>-0.13853121486282804</v>
      </c>
      <c r="S38" s="24">
        <f t="shared" si="1"/>
        <v>-3.2355776744861324</v>
      </c>
      <c r="T38" s="26">
        <f>AVERAGE($R$3:R37)</f>
        <v>1.6249496356097463E-2</v>
      </c>
      <c r="U38" s="24">
        <f t="shared" si="2"/>
        <v>-3.2251063746188371</v>
      </c>
      <c r="V38" s="24">
        <f t="shared" si="3"/>
        <v>-2.7319356860915671</v>
      </c>
      <c r="W38" s="24">
        <f t="shared" si="4"/>
        <v>-0.50364198839456542</v>
      </c>
      <c r="X38" s="24">
        <f t="shared" si="5"/>
        <v>-9.0000000000000011E-3</v>
      </c>
      <c r="Y38" s="27">
        <f t="shared" si="6"/>
        <v>1.3400000000000009E-2</v>
      </c>
      <c r="Z38" s="24">
        <f t="shared" si="7"/>
        <v>0</v>
      </c>
    </row>
    <row r="39" spans="1:26" x14ac:dyDescent="0.25">
      <c r="A39" s="1">
        <v>192912</v>
      </c>
      <c r="B39" s="7">
        <v>21.45</v>
      </c>
      <c r="C39" s="7">
        <v>0.97</v>
      </c>
      <c r="D39" s="8">
        <v>1.61</v>
      </c>
      <c r="E39" s="7">
        <v>0.3384578235672891</v>
      </c>
      <c r="F39" s="7">
        <v>3.0299999999999997E-2</v>
      </c>
      <c r="G39" s="7">
        <v>4.6699999999999998E-2</v>
      </c>
      <c r="H39" s="7">
        <v>5.9500000000000004E-2</v>
      </c>
      <c r="I39" s="7">
        <v>3.4000000000000002E-2</v>
      </c>
      <c r="J39" s="12">
        <v>0.16352217212029735</v>
      </c>
      <c r="K39" s="9">
        <v>3.7000000000000002E-3</v>
      </c>
      <c r="L39" s="11">
        <v>-5.7803468208093012E-3</v>
      </c>
      <c r="M39" s="11">
        <v>-8.8999999999999999E-3</v>
      </c>
      <c r="N39" s="11">
        <v>1.9199999999999998E-2</v>
      </c>
      <c r="O39" s="10">
        <v>1.0214629578000003E-2</v>
      </c>
      <c r="P39" s="11">
        <v>2.7753E-2</v>
      </c>
      <c r="Q39" s="20" t="s">
        <v>0</v>
      </c>
      <c r="R39" s="24">
        <f t="shared" si="0"/>
        <v>2.3681693951783538E-2</v>
      </c>
      <c r="S39" s="24">
        <f t="shared" si="1"/>
        <v>-3.0815276337169775</v>
      </c>
      <c r="T39" s="26">
        <f>AVERAGE($R$3:R38)</f>
        <v>1.1950032155571756E-2</v>
      </c>
      <c r="U39" s="24">
        <f t="shared" si="2"/>
        <v>-3.0711648466814307</v>
      </c>
      <c r="V39" s="24">
        <f t="shared" si="3"/>
        <v>-2.5763428898410723</v>
      </c>
      <c r="W39" s="24">
        <f t="shared" si="4"/>
        <v>-0.50518474387590495</v>
      </c>
      <c r="X39" s="24">
        <f t="shared" si="5"/>
        <v>-1.6000000000000042E-3</v>
      </c>
      <c r="Y39" s="27">
        <f t="shared" si="6"/>
        <v>1.2700000000000003E-2</v>
      </c>
      <c r="Z39" s="24">
        <f t="shared" si="7"/>
        <v>0</v>
      </c>
    </row>
    <row r="40" spans="1:26" x14ac:dyDescent="0.25">
      <c r="A40" s="1">
        <v>193001</v>
      </c>
      <c r="B40" s="7">
        <v>22.79</v>
      </c>
      <c r="C40" s="7">
        <v>0.9708</v>
      </c>
      <c r="D40" s="8">
        <v>1.5569999999999999</v>
      </c>
      <c r="E40" s="7">
        <v>0.31481620124279402</v>
      </c>
      <c r="F40" s="7">
        <v>3.39E-2</v>
      </c>
      <c r="G40" s="7">
        <v>4.6600000000000003E-2</v>
      </c>
      <c r="H40" s="7">
        <v>5.9200000000000003E-2</v>
      </c>
      <c r="I40" s="7">
        <v>3.4700000000000002E-2</v>
      </c>
      <c r="J40" s="12">
        <v>0.15331419886537531</v>
      </c>
      <c r="K40" s="9">
        <v>1.4000000000000002E-3</v>
      </c>
      <c r="L40" s="11">
        <v>-5.8139534883719923E-3</v>
      </c>
      <c r="M40" s="11">
        <v>-5.7000000000000002E-3</v>
      </c>
      <c r="N40" s="11">
        <v>5.8999999999999999E-3</v>
      </c>
      <c r="O40" s="10">
        <v>1.4331607769999997E-3</v>
      </c>
      <c r="P40" s="11">
        <v>5.9631999999999998E-2</v>
      </c>
      <c r="Q40" s="20" t="s">
        <v>0</v>
      </c>
      <c r="R40" s="24">
        <f t="shared" si="0"/>
        <v>5.4228506197646978E-2</v>
      </c>
      <c r="S40" s="24">
        <f t="shared" si="1"/>
        <v>-3.0961838528587347</v>
      </c>
      <c r="T40" s="26">
        <f>AVERAGE($R$3:R39)</f>
        <v>1.2267104096009913E-2</v>
      </c>
      <c r="U40" s="24">
        <f t="shared" si="2"/>
        <v>-3.0953594505037167</v>
      </c>
      <c r="V40" s="24">
        <f t="shared" si="3"/>
        <v>-2.5894904663776543</v>
      </c>
      <c r="W40" s="24">
        <f t="shared" si="4"/>
        <v>-0.50669338648108031</v>
      </c>
      <c r="X40" s="24">
        <f t="shared" si="5"/>
        <v>3.7000000000000054E-3</v>
      </c>
      <c r="Y40" s="27">
        <f t="shared" si="6"/>
        <v>1.2800000000000006E-2</v>
      </c>
      <c r="Z40" s="24">
        <f t="shared" si="7"/>
        <v>-5.7803468208093012E-3</v>
      </c>
    </row>
    <row r="41" spans="1:26" x14ac:dyDescent="0.25">
      <c r="A41" s="1">
        <v>193002</v>
      </c>
      <c r="B41" s="7">
        <v>23.28</v>
      </c>
      <c r="C41" s="7">
        <v>0.97170000000000001</v>
      </c>
      <c r="D41" s="8">
        <v>1.5029999999999999</v>
      </c>
      <c r="E41" s="7">
        <v>0.31020618936962852</v>
      </c>
      <c r="F41" s="7">
        <v>3.3599999999999998E-2</v>
      </c>
      <c r="G41" s="7">
        <v>4.6900000000000004E-2</v>
      </c>
      <c r="H41" s="7">
        <v>5.8899999999999994E-2</v>
      </c>
      <c r="I41" s="7">
        <v>3.39E-2</v>
      </c>
      <c r="J41" s="12">
        <v>0.15925562859833145</v>
      </c>
      <c r="K41" s="9">
        <v>3.0000000000000001E-3</v>
      </c>
      <c r="L41" s="11">
        <v>-5.8479532163743242E-3</v>
      </c>
      <c r="M41" s="11">
        <v>1.29E-2</v>
      </c>
      <c r="N41" s="11">
        <v>7.1999999999999998E-3</v>
      </c>
      <c r="O41" s="10">
        <v>1.7247059009999999E-3</v>
      </c>
      <c r="P41" s="11">
        <v>2.6041000000000002E-2</v>
      </c>
      <c r="Q41" s="20" t="s">
        <v>0</v>
      </c>
      <c r="R41" s="24">
        <f t="shared" si="0"/>
        <v>2.4308686050095552E-2</v>
      </c>
      <c r="S41" s="24">
        <f t="shared" si="1"/>
        <v>-3.1559566483872836</v>
      </c>
      <c r="T41" s="26">
        <f>AVERAGE($R$3:R40)</f>
        <v>1.3371351519737203E-2</v>
      </c>
      <c r="U41" s="24">
        <f t="shared" si="2"/>
        <v>-3.1550300073943367</v>
      </c>
      <c r="V41" s="24">
        <f t="shared" si="3"/>
        <v>-2.6835609504057318</v>
      </c>
      <c r="W41" s="24">
        <f t="shared" si="4"/>
        <v>-0.47239569798155201</v>
      </c>
      <c r="X41" s="24">
        <f t="shared" si="5"/>
        <v>8.000000000000021E-4</v>
      </c>
      <c r="Y41" s="27">
        <f t="shared" si="6"/>
        <v>1.26E-2</v>
      </c>
      <c r="Z41" s="24">
        <f t="shared" si="7"/>
        <v>-5.8139534883719923E-3</v>
      </c>
    </row>
    <row r="42" spans="1:26" x14ac:dyDescent="0.25">
      <c r="A42" s="1">
        <v>193003</v>
      </c>
      <c r="B42" s="7">
        <v>25.14</v>
      </c>
      <c r="C42" s="7">
        <v>0.97250000000000003</v>
      </c>
      <c r="D42" s="8">
        <v>1.45</v>
      </c>
      <c r="E42" s="7">
        <v>0.31911918909472209</v>
      </c>
      <c r="F42" s="7">
        <v>2.9500000000000002E-2</v>
      </c>
      <c r="G42" s="7">
        <v>4.6199999999999998E-2</v>
      </c>
      <c r="H42" s="7">
        <v>5.7300000000000004E-2</v>
      </c>
      <c r="I42" s="7">
        <v>3.3500000000000002E-2</v>
      </c>
      <c r="J42" s="12">
        <v>0.14549617662007686</v>
      </c>
      <c r="K42" s="9">
        <v>3.4999999999999996E-3</v>
      </c>
      <c r="L42" s="11">
        <v>-5.8823529411765607E-3</v>
      </c>
      <c r="M42" s="11">
        <v>8.3000000000000001E-3</v>
      </c>
      <c r="N42" s="11">
        <v>1.38E-2</v>
      </c>
      <c r="O42" s="10">
        <v>1.5040436309999997E-3</v>
      </c>
      <c r="P42" s="11">
        <v>7.2347999999999996E-2</v>
      </c>
      <c r="Q42" s="20" t="s">
        <v>0</v>
      </c>
      <c r="R42" s="24">
        <f t="shared" si="0"/>
        <v>6.6855127854583196E-2</v>
      </c>
      <c r="S42" s="24">
        <f t="shared" si="1"/>
        <v>-3.1763027869999809</v>
      </c>
      <c r="T42" s="26">
        <f>AVERAGE($R$3:R41)</f>
        <v>1.3651795994874595E-2</v>
      </c>
      <c r="U42" s="24">
        <f t="shared" si="2"/>
        <v>-3.175479826352773</v>
      </c>
      <c r="V42" s="24">
        <f t="shared" si="3"/>
        <v>-2.7401315120923999</v>
      </c>
      <c r="W42" s="24">
        <f t="shared" si="4"/>
        <v>-0.43617127490758112</v>
      </c>
      <c r="X42" s="24">
        <f t="shared" si="5"/>
        <v>3.0000000000000165E-4</v>
      </c>
      <c r="Y42" s="27">
        <f t="shared" si="6"/>
        <v>1.199999999999999E-2</v>
      </c>
      <c r="Z42" s="24">
        <f t="shared" si="7"/>
        <v>-5.8479532163743242E-3</v>
      </c>
    </row>
    <row r="43" spans="1:26" x14ac:dyDescent="0.25">
      <c r="A43" s="1">
        <v>193004</v>
      </c>
      <c r="B43" s="7">
        <v>24.9</v>
      </c>
      <c r="C43" s="7">
        <v>0.97330000000000005</v>
      </c>
      <c r="D43" s="8">
        <v>1.397</v>
      </c>
      <c r="E43" s="7">
        <v>0.32697059771514519</v>
      </c>
      <c r="F43" s="7">
        <v>0.03</v>
      </c>
      <c r="G43" s="7">
        <v>4.5999999999999999E-2</v>
      </c>
      <c r="H43" s="7">
        <v>5.7000000000000002E-2</v>
      </c>
      <c r="I43" s="7">
        <v>3.3799999999999997E-2</v>
      </c>
      <c r="J43" s="12">
        <v>0.12968089208120492</v>
      </c>
      <c r="K43" s="9">
        <v>2.0999999999999999E-3</v>
      </c>
      <c r="L43" s="11">
        <v>5.9171597633136397E-3</v>
      </c>
      <c r="M43" s="11">
        <v>-1.6000000000000001E-3</v>
      </c>
      <c r="N43" s="11">
        <v>8.3999999999999995E-3</v>
      </c>
      <c r="O43" s="10">
        <v>1.933861666E-3</v>
      </c>
      <c r="P43" s="11">
        <v>-1.3938000000000001E-2</v>
      </c>
      <c r="Q43" s="20" t="s">
        <v>0</v>
      </c>
      <c r="R43" s="24">
        <f t="shared" si="0"/>
        <v>-1.7529935286098603E-2</v>
      </c>
      <c r="S43" s="24">
        <f t="shared" si="1"/>
        <v>-3.2523454066516373</v>
      </c>
      <c r="T43" s="26">
        <f>AVERAGE($R$3:R42)</f>
        <v>1.4981879291367312E-2</v>
      </c>
      <c r="U43" s="24">
        <f t="shared" si="2"/>
        <v>-3.2515231227117907</v>
      </c>
      <c r="V43" s="24">
        <f t="shared" si="3"/>
        <v>-2.8528966467296186</v>
      </c>
      <c r="W43" s="24">
        <f t="shared" si="4"/>
        <v>-0.39944875992201867</v>
      </c>
      <c r="X43" s="24">
        <f t="shared" si="5"/>
        <v>4.0000000000000001E-3</v>
      </c>
      <c r="Y43" s="27">
        <f t="shared" si="6"/>
        <v>1.1100000000000006E-2</v>
      </c>
      <c r="Z43" s="24">
        <f t="shared" si="7"/>
        <v>-5.8823529411765607E-3</v>
      </c>
    </row>
    <row r="44" spans="1:26" x14ac:dyDescent="0.25">
      <c r="A44" s="1">
        <v>193005</v>
      </c>
      <c r="B44" s="7">
        <v>24.49</v>
      </c>
      <c r="C44" s="7">
        <v>0.97419999999999995</v>
      </c>
      <c r="D44" s="8">
        <v>1.343</v>
      </c>
      <c r="E44" s="7">
        <v>0.33191551241502165</v>
      </c>
      <c r="F44" s="7">
        <v>2.41E-2</v>
      </c>
      <c r="G44" s="7">
        <v>4.5999999999999999E-2</v>
      </c>
      <c r="H44" s="7">
        <v>5.7200000000000001E-2</v>
      </c>
      <c r="I44" s="7">
        <v>3.2899999999999999E-2</v>
      </c>
      <c r="J44" s="12">
        <v>0.12492680707446609</v>
      </c>
      <c r="K44" s="9">
        <v>2.5999999999999999E-3</v>
      </c>
      <c r="L44" s="11">
        <v>-5.8823529411765607E-3</v>
      </c>
      <c r="M44" s="11">
        <v>1.3899999999999999E-2</v>
      </c>
      <c r="N44" s="11">
        <v>5.7000000000000002E-3</v>
      </c>
      <c r="O44" s="10">
        <v>4.6934394350000002E-3</v>
      </c>
      <c r="P44" s="11">
        <v>-1.1148E-2</v>
      </c>
      <c r="Q44" s="20" t="s">
        <v>0</v>
      </c>
      <c r="R44" s="24">
        <f t="shared" si="0"/>
        <v>-1.3308402746845952E-2</v>
      </c>
      <c r="S44" s="24">
        <f t="shared" si="1"/>
        <v>-3.2419307230203511</v>
      </c>
      <c r="T44" s="26">
        <f>AVERAGE($R$3:R43)</f>
        <v>1.4188908204112045E-2</v>
      </c>
      <c r="U44" s="24">
        <f t="shared" si="2"/>
        <v>-3.2410064610803566</v>
      </c>
      <c r="V44" s="24">
        <f t="shared" si="3"/>
        <v>-2.8805407231958373</v>
      </c>
      <c r="W44" s="24">
        <f t="shared" si="4"/>
        <v>-0.36138999982451386</v>
      </c>
      <c r="X44" s="24">
        <f t="shared" si="5"/>
        <v>3.7999999999999978E-3</v>
      </c>
      <c r="Y44" s="27">
        <f t="shared" si="6"/>
        <v>1.1000000000000003E-2</v>
      </c>
      <c r="Z44" s="24">
        <f t="shared" si="7"/>
        <v>5.9171597633136397E-3</v>
      </c>
    </row>
    <row r="45" spans="1:26" x14ac:dyDescent="0.25">
      <c r="A45" s="1">
        <v>193006</v>
      </c>
      <c r="B45" s="7">
        <v>20.46</v>
      </c>
      <c r="C45" s="7">
        <v>0.97499999999999998</v>
      </c>
      <c r="D45" s="8">
        <v>1.29</v>
      </c>
      <c r="E45" s="7">
        <v>0.40337545285853138</v>
      </c>
      <c r="F45" s="7">
        <v>1.89E-2</v>
      </c>
      <c r="G45" s="7">
        <v>4.5700000000000005E-2</v>
      </c>
      <c r="H45" s="7">
        <v>5.7800000000000004E-2</v>
      </c>
      <c r="I45" s="7">
        <v>3.2800000000000003E-2</v>
      </c>
      <c r="J45" s="12">
        <v>0.13100104494235637</v>
      </c>
      <c r="K45" s="9">
        <v>2.7000000000000001E-3</v>
      </c>
      <c r="L45" s="11">
        <v>-5.9171597633135287E-3</v>
      </c>
      <c r="M45" s="11">
        <v>5.1000000000000004E-3</v>
      </c>
      <c r="N45" s="11">
        <v>1.0999999999999999E-2</v>
      </c>
      <c r="O45" s="10">
        <v>1.4447861585000003E-2</v>
      </c>
      <c r="P45" s="11">
        <v>-0.15571499999999999</v>
      </c>
      <c r="Q45" s="20" t="s">
        <v>0</v>
      </c>
      <c r="R45" s="24">
        <f t="shared" si="0"/>
        <v>-0.171861789508619</v>
      </c>
      <c r="S45" s="24">
        <f t="shared" si="1"/>
        <v>-3.2244035285737711</v>
      </c>
      <c r="T45" s="26">
        <f>AVERAGE($R$3:R44)</f>
        <v>1.353421032432733E-2</v>
      </c>
      <c r="U45" s="24">
        <f t="shared" si="2"/>
        <v>-3.2235826789483664</v>
      </c>
      <c r="V45" s="24">
        <f t="shared" si="3"/>
        <v>-2.903358953422976</v>
      </c>
      <c r="W45" s="24">
        <f t="shared" si="4"/>
        <v>-0.32104457515079532</v>
      </c>
      <c r="X45" s="24">
        <f t="shared" si="5"/>
        <v>8.7999999999999988E-3</v>
      </c>
      <c r="Y45" s="27">
        <f t="shared" si="6"/>
        <v>1.1200000000000002E-2</v>
      </c>
      <c r="Z45" s="24">
        <f t="shared" si="7"/>
        <v>-5.8823529411765607E-3</v>
      </c>
    </row>
    <row r="46" spans="1:26" x14ac:dyDescent="0.25">
      <c r="A46" s="1">
        <v>193007</v>
      </c>
      <c r="B46" s="7">
        <v>21.21</v>
      </c>
      <c r="C46" s="7">
        <v>0.9758</v>
      </c>
      <c r="D46" s="8">
        <v>1.2370000000000001</v>
      </c>
      <c r="E46" s="7">
        <v>0.39018761485533565</v>
      </c>
      <c r="F46" s="7">
        <v>1.83E-2</v>
      </c>
      <c r="G46" s="7">
        <v>4.5199999999999997E-2</v>
      </c>
      <c r="H46" s="7">
        <v>5.7699999999999994E-2</v>
      </c>
      <c r="I46" s="7">
        <v>3.27E-2</v>
      </c>
      <c r="J46" s="12">
        <v>0.14055083330216656</v>
      </c>
      <c r="K46" s="9">
        <v>2E-3</v>
      </c>
      <c r="L46" s="11">
        <v>-1.1904761904761862E-2</v>
      </c>
      <c r="M46" s="11">
        <v>3.3999999999999998E-3</v>
      </c>
      <c r="N46" s="11">
        <v>5.5999999999999999E-3</v>
      </c>
      <c r="O46" s="10">
        <v>4.920445838E-3</v>
      </c>
      <c r="P46" s="11">
        <v>3.8712999999999997E-2</v>
      </c>
      <c r="Q46" s="20" t="s">
        <v>0</v>
      </c>
      <c r="R46" s="24">
        <f t="shared" si="0"/>
        <v>3.5286085270121802E-2</v>
      </c>
      <c r="S46" s="24">
        <f t="shared" si="1"/>
        <v>-3.0437895685077705</v>
      </c>
      <c r="T46" s="26">
        <f>AVERAGE($R$3:R45)</f>
        <v>9.2226754444913704E-3</v>
      </c>
      <c r="U46" s="24">
        <f t="shared" si="2"/>
        <v>-3.0429693921238807</v>
      </c>
      <c r="V46" s="24">
        <f t="shared" si="3"/>
        <v>-2.7638295421499</v>
      </c>
      <c r="W46" s="24">
        <f t="shared" si="4"/>
        <v>-0.27996002635787065</v>
      </c>
      <c r="X46" s="24">
        <f t="shared" si="5"/>
        <v>1.3900000000000003E-2</v>
      </c>
      <c r="Y46" s="27">
        <f t="shared" si="6"/>
        <v>1.21E-2</v>
      </c>
      <c r="Z46" s="24">
        <f t="shared" si="7"/>
        <v>-5.9171597633135287E-3</v>
      </c>
    </row>
    <row r="47" spans="1:26" x14ac:dyDescent="0.25">
      <c r="A47" s="1">
        <v>193008</v>
      </c>
      <c r="B47" s="7">
        <v>21.37</v>
      </c>
      <c r="C47" s="7">
        <v>0.97670000000000001</v>
      </c>
      <c r="D47" s="8">
        <v>1.1830000000000001</v>
      </c>
      <c r="E47" s="7">
        <v>0.37975210049080776</v>
      </c>
      <c r="F47" s="7">
        <v>1.5300000000000001E-2</v>
      </c>
      <c r="G47" s="7">
        <v>4.4699999999999997E-2</v>
      </c>
      <c r="H47" s="7">
        <v>5.7300000000000004E-2</v>
      </c>
      <c r="I47" s="7">
        <v>3.2800000000000003E-2</v>
      </c>
      <c r="J47" s="12">
        <v>0.12149495403343429</v>
      </c>
      <c r="K47" s="9">
        <v>8.9999999999999998E-4</v>
      </c>
      <c r="L47" s="11">
        <v>-6.0240963855422436E-3</v>
      </c>
      <c r="M47" s="11">
        <v>1.2999999999999999E-3</v>
      </c>
      <c r="N47" s="11">
        <v>1.3599999999999999E-2</v>
      </c>
      <c r="O47" s="10">
        <v>4.0499264930000008E-3</v>
      </c>
      <c r="P47" s="11">
        <v>1.1266E-2</v>
      </c>
      <c r="Q47" s="20" t="s">
        <v>0</v>
      </c>
      <c r="R47" s="24">
        <f t="shared" si="0"/>
        <v>9.2050086051969609E-3</v>
      </c>
      <c r="S47" s="24">
        <f t="shared" si="1"/>
        <v>-3.0789704001769915</v>
      </c>
      <c r="T47" s="26">
        <f>AVERAGE($R$3:R46)</f>
        <v>9.8150256678011527E-3</v>
      </c>
      <c r="U47" s="24">
        <f t="shared" si="2"/>
        <v>-3.078048505105297</v>
      </c>
      <c r="V47" s="24">
        <f t="shared" si="3"/>
        <v>-2.8417836751662406</v>
      </c>
      <c r="W47" s="24">
        <f t="shared" si="4"/>
        <v>-0.23718672501075116</v>
      </c>
      <c r="X47" s="24">
        <f t="shared" si="5"/>
        <v>1.44E-2</v>
      </c>
      <c r="Y47" s="27">
        <f t="shared" si="6"/>
        <v>1.2499999999999997E-2</v>
      </c>
      <c r="Z47" s="24">
        <f t="shared" si="7"/>
        <v>-1.1904761904761862E-2</v>
      </c>
    </row>
    <row r="48" spans="1:26" x14ac:dyDescent="0.25">
      <c r="A48" s="1">
        <v>193009</v>
      </c>
      <c r="B48" s="7">
        <v>18.59</v>
      </c>
      <c r="C48" s="7">
        <v>0.97750000000000004</v>
      </c>
      <c r="D48" s="8">
        <v>1.1299999999999999</v>
      </c>
      <c r="E48" s="7">
        <v>0.44558321132259637</v>
      </c>
      <c r="F48" s="7">
        <v>1.77E-2</v>
      </c>
      <c r="G48" s="7">
        <v>4.4199999999999996E-2</v>
      </c>
      <c r="H48" s="7">
        <v>5.6500000000000002E-2</v>
      </c>
      <c r="I48" s="7">
        <v>3.2399999999999998E-2</v>
      </c>
      <c r="J48" s="12">
        <v>0.12720037621036412</v>
      </c>
      <c r="K48" s="9">
        <v>2.2000000000000001E-3</v>
      </c>
      <c r="L48" s="11">
        <v>6.0606060606060996E-3</v>
      </c>
      <c r="M48" s="11">
        <v>7.4000000000000003E-3</v>
      </c>
      <c r="N48" s="11">
        <v>1.0800000000000001E-2</v>
      </c>
      <c r="O48" s="10">
        <v>3.7384062569999999E-3</v>
      </c>
      <c r="P48" s="11">
        <v>-0.12354900000000001</v>
      </c>
      <c r="Q48" s="20" t="s">
        <v>0</v>
      </c>
      <c r="R48" s="24">
        <f t="shared" si="0"/>
        <v>-0.1327740755906697</v>
      </c>
      <c r="S48" s="24">
        <f t="shared" si="1"/>
        <v>-3.0855638058597621</v>
      </c>
      <c r="T48" s="26">
        <f>AVERAGE($R$3:R47)</f>
        <v>9.8014697330766152E-3</v>
      </c>
      <c r="U48" s="24">
        <f t="shared" si="2"/>
        <v>-3.0847450564536727</v>
      </c>
      <c r="V48" s="24">
        <f t="shared" si="3"/>
        <v>-2.8939344843348067</v>
      </c>
      <c r="W48" s="24">
        <f t="shared" si="4"/>
        <v>-0.19162932152495543</v>
      </c>
      <c r="X48" s="24">
        <f t="shared" si="5"/>
        <v>1.7500000000000002E-2</v>
      </c>
      <c r="Y48" s="27">
        <f t="shared" si="6"/>
        <v>1.2600000000000007E-2</v>
      </c>
      <c r="Z48" s="24">
        <f t="shared" si="7"/>
        <v>-6.0240963855422436E-3</v>
      </c>
    </row>
    <row r="49" spans="1:26" x14ac:dyDescent="0.25">
      <c r="A49" s="1">
        <v>193010</v>
      </c>
      <c r="B49" s="7">
        <v>16.940000000000001</v>
      </c>
      <c r="C49" s="7">
        <v>0.97829999999999995</v>
      </c>
      <c r="D49" s="8">
        <v>1.077</v>
      </c>
      <c r="E49" s="7">
        <v>0.49795473138805563</v>
      </c>
      <c r="F49" s="7">
        <v>1.7399999999999999E-2</v>
      </c>
      <c r="G49" s="7">
        <v>4.4199999999999996E-2</v>
      </c>
      <c r="H49" s="7">
        <v>5.9400000000000001E-2</v>
      </c>
      <c r="I49" s="7">
        <v>3.2399999999999998E-2</v>
      </c>
      <c r="J49" s="12">
        <v>0.12949135796762298</v>
      </c>
      <c r="K49" s="9">
        <v>8.9999999999999998E-4</v>
      </c>
      <c r="L49" s="11">
        <v>-6.0240963855422436E-3</v>
      </c>
      <c r="M49" s="11">
        <v>3.5000000000000001E-3</v>
      </c>
      <c r="N49" s="11">
        <v>5.4000000000000003E-3</v>
      </c>
      <c r="O49" s="10">
        <v>1.2876666363000002E-2</v>
      </c>
      <c r="P49" s="11">
        <v>-8.3680000000000004E-2</v>
      </c>
      <c r="Q49" s="20" t="s">
        <v>0</v>
      </c>
      <c r="R49" s="24">
        <f t="shared" si="0"/>
        <v>-8.9587213880077052E-2</v>
      </c>
      <c r="S49" s="24">
        <f t="shared" si="1"/>
        <v>-2.9453807888559691</v>
      </c>
      <c r="T49" s="26">
        <f>AVERAGE($R$3:R48)</f>
        <v>6.7020013564734341E-3</v>
      </c>
      <c r="U49" s="24">
        <f t="shared" si="2"/>
        <v>-2.9445627092521067</v>
      </c>
      <c r="V49" s="24">
        <f t="shared" si="3"/>
        <v>-2.8004061690091038</v>
      </c>
      <c r="W49" s="24">
        <f t="shared" si="4"/>
        <v>-0.1449746198468653</v>
      </c>
      <c r="X49" s="24">
        <f t="shared" si="5"/>
        <v>1.4699999999999998E-2</v>
      </c>
      <c r="Y49" s="27">
        <f t="shared" si="6"/>
        <v>1.2300000000000005E-2</v>
      </c>
      <c r="Z49" s="24">
        <f t="shared" si="7"/>
        <v>6.0606060606060996E-3</v>
      </c>
    </row>
    <row r="50" spans="1:26" x14ac:dyDescent="0.25">
      <c r="A50" s="1">
        <v>193011</v>
      </c>
      <c r="B50" s="7">
        <v>16.57</v>
      </c>
      <c r="C50" s="7">
        <v>0.97919999999999996</v>
      </c>
      <c r="D50" s="8">
        <v>1.0229999999999999</v>
      </c>
      <c r="E50" s="7">
        <v>0.5046708307998452</v>
      </c>
      <c r="F50" s="7">
        <v>1.3999999999999999E-2</v>
      </c>
      <c r="G50" s="7">
        <v>4.4699999999999997E-2</v>
      </c>
      <c r="H50" s="7">
        <v>6.25E-2</v>
      </c>
      <c r="I50" s="7">
        <v>3.2199999999999999E-2</v>
      </c>
      <c r="J50" s="12">
        <v>0.13775286750338017</v>
      </c>
      <c r="K50" s="9">
        <v>1.2999999999999999E-3</v>
      </c>
      <c r="L50" s="11">
        <v>-6.0606060606060996E-3</v>
      </c>
      <c r="M50" s="11">
        <v>4.1999999999999997E-3</v>
      </c>
      <c r="N50" s="11">
        <v>-1.1999999999999999E-3</v>
      </c>
      <c r="O50" s="10">
        <v>7.1600721269999999E-3</v>
      </c>
      <c r="P50" s="11">
        <v>-1.9736E-2</v>
      </c>
      <c r="Q50" s="20" t="s">
        <v>0</v>
      </c>
      <c r="R50" s="24">
        <f t="shared" si="0"/>
        <v>-2.0832951083619523E-2</v>
      </c>
      <c r="S50" s="24">
        <f t="shared" si="1"/>
        <v>-2.8516165967426623</v>
      </c>
      <c r="T50" s="26">
        <f>AVERAGE($R$3:R49)</f>
        <v>4.6532946493127846E-3</v>
      </c>
      <c r="U50" s="24">
        <f t="shared" si="2"/>
        <v>-2.8506970564479839</v>
      </c>
      <c r="V50" s="24">
        <f t="shared" si="3"/>
        <v>-2.755498291049657</v>
      </c>
      <c r="W50" s="24">
        <f t="shared" si="4"/>
        <v>-9.6118305693005432E-2</v>
      </c>
      <c r="X50" s="24">
        <f t="shared" si="5"/>
        <v>1.4999999999999999E-2</v>
      </c>
      <c r="Y50" s="27">
        <f t="shared" si="6"/>
        <v>1.5200000000000005E-2</v>
      </c>
      <c r="Z50" s="24">
        <f t="shared" si="7"/>
        <v>-6.0240963855422436E-3</v>
      </c>
    </row>
    <row r="51" spans="1:26" x14ac:dyDescent="0.25">
      <c r="A51" s="1">
        <v>193012</v>
      </c>
      <c r="B51" s="7">
        <v>15.34</v>
      </c>
      <c r="C51" s="7">
        <v>0.98</v>
      </c>
      <c r="D51" s="8">
        <v>0.97</v>
      </c>
      <c r="E51" s="7">
        <v>0.55474541256531773</v>
      </c>
      <c r="F51" s="7">
        <v>1.4800000000000001E-2</v>
      </c>
      <c r="G51" s="7">
        <v>4.5199999999999997E-2</v>
      </c>
      <c r="H51" s="7">
        <v>6.7099999999999993E-2</v>
      </c>
      <c r="I51" s="7">
        <v>3.3000000000000002E-2</v>
      </c>
      <c r="J51" s="12">
        <v>0.113885891124179</v>
      </c>
      <c r="K51" s="9">
        <v>1.4000000000000002E-3</v>
      </c>
      <c r="L51" s="11">
        <v>-1.8292682926829062E-2</v>
      </c>
      <c r="M51" s="11">
        <v>-7.0000000000000001E-3</v>
      </c>
      <c r="N51" s="11">
        <v>-8.9999999999999993E-3</v>
      </c>
      <c r="O51" s="10">
        <v>8.166329261999998E-3</v>
      </c>
      <c r="P51" s="11">
        <v>-7.1479000000000001E-2</v>
      </c>
      <c r="Q51" s="20" t="s">
        <v>0</v>
      </c>
      <c r="R51" s="24">
        <f t="shared" si="0"/>
        <v>-7.5461437052365771E-2</v>
      </c>
      <c r="S51" s="24">
        <f t="shared" si="1"/>
        <v>-2.8286131986625471</v>
      </c>
      <c r="T51" s="26">
        <f>AVERAGE($R$3:R50)</f>
        <v>4.1223311965433622E-3</v>
      </c>
      <c r="U51" s="24">
        <f t="shared" si="2"/>
        <v>-2.8277965387559911</v>
      </c>
      <c r="V51" s="24">
        <f t="shared" si="3"/>
        <v>-2.7848543444689824</v>
      </c>
      <c r="W51" s="24">
        <f t="shared" si="4"/>
        <v>-4.3758854193564796E-2</v>
      </c>
      <c r="X51" s="24">
        <f t="shared" si="5"/>
        <v>1.8200000000000001E-2</v>
      </c>
      <c r="Y51" s="27">
        <f t="shared" si="6"/>
        <v>1.7800000000000003E-2</v>
      </c>
      <c r="Z51" s="24">
        <f t="shared" si="7"/>
        <v>-6.0606060606060996E-3</v>
      </c>
    </row>
    <row r="52" spans="1:26" x14ac:dyDescent="0.25">
      <c r="A52" s="1">
        <v>193101</v>
      </c>
      <c r="B52" s="7">
        <v>16.09</v>
      </c>
      <c r="C52" s="7">
        <v>0.9667</v>
      </c>
      <c r="D52" s="8">
        <v>0.94</v>
      </c>
      <c r="E52" s="7">
        <v>0.53915200188968937</v>
      </c>
      <c r="F52" s="7">
        <v>1.24E-2</v>
      </c>
      <c r="G52" s="7">
        <v>4.4199999999999996E-2</v>
      </c>
      <c r="H52" s="7">
        <v>6.4100000000000004E-2</v>
      </c>
      <c r="I52" s="7">
        <v>3.4299999999999997E-2</v>
      </c>
      <c r="J52" s="12">
        <v>8.9722128867865278E-2</v>
      </c>
      <c r="K52" s="9">
        <v>1.5E-3</v>
      </c>
      <c r="L52" s="11">
        <v>-1.2422360248447228E-2</v>
      </c>
      <c r="M52" s="11">
        <v>-1.21E-2</v>
      </c>
      <c r="N52" s="11">
        <v>2.0299999999999999E-2</v>
      </c>
      <c r="O52" s="10">
        <v>5.2243116139999999E-3</v>
      </c>
      <c r="P52" s="11">
        <v>5.9526999999999997E-2</v>
      </c>
      <c r="Q52" s="20" t="s">
        <v>0</v>
      </c>
      <c r="R52" s="24">
        <f t="shared" si="0"/>
        <v>5.6423561206540213E-2</v>
      </c>
      <c r="S52" s="24">
        <f t="shared" si="1"/>
        <v>-2.7506665032566295</v>
      </c>
      <c r="T52" s="26">
        <f>AVERAGE($R$3:R51)</f>
        <v>2.4981726608513388E-3</v>
      </c>
      <c r="U52" s="24">
        <f t="shared" si="2"/>
        <v>-2.7643308654506873</v>
      </c>
      <c r="V52" s="24">
        <f t="shared" si="3"/>
        <v>-2.7609230034238186</v>
      </c>
      <c r="W52" s="24">
        <f t="shared" si="4"/>
        <v>1.0256500167189108E-2</v>
      </c>
      <c r="X52" s="24">
        <f t="shared" si="5"/>
        <v>1.8200000000000001E-2</v>
      </c>
      <c r="Y52" s="27">
        <f t="shared" si="6"/>
        <v>2.1899999999999996E-2</v>
      </c>
      <c r="Z52" s="24">
        <f t="shared" si="7"/>
        <v>-1.8292682926829062E-2</v>
      </c>
    </row>
    <row r="53" spans="1:26" x14ac:dyDescent="0.25">
      <c r="A53" s="1">
        <v>193102</v>
      </c>
      <c r="B53" s="7">
        <v>17.93</v>
      </c>
      <c r="C53" s="7">
        <v>0.95330000000000004</v>
      </c>
      <c r="D53" s="8">
        <v>0.91</v>
      </c>
      <c r="E53" s="7">
        <v>0.47966796259325417</v>
      </c>
      <c r="F53" s="7">
        <v>1.06E-2</v>
      </c>
      <c r="G53" s="7">
        <v>4.4299999999999999E-2</v>
      </c>
      <c r="H53" s="7">
        <v>6.3799999999999996E-2</v>
      </c>
      <c r="I53" s="7">
        <v>3.3799999999999997E-2</v>
      </c>
      <c r="J53" s="12">
        <v>8.2543575022987301E-2</v>
      </c>
      <c r="K53" s="9">
        <v>4.0000000000000002E-4</v>
      </c>
      <c r="L53" s="11">
        <v>-1.2578616352201366E-2</v>
      </c>
      <c r="M53" s="11">
        <v>8.5000000000000006E-3</v>
      </c>
      <c r="N53" s="11">
        <v>6.7999999999999996E-3</v>
      </c>
      <c r="O53" s="10">
        <v>2.8846262890000001E-3</v>
      </c>
      <c r="P53" s="11">
        <v>0.110943</v>
      </c>
      <c r="Q53" s="20" t="s">
        <v>0</v>
      </c>
      <c r="R53" s="24">
        <f t="shared" si="0"/>
        <v>0.10371032808709073</v>
      </c>
      <c r="S53" s="24">
        <f t="shared" si="1"/>
        <v>-2.812065030515869</v>
      </c>
      <c r="T53" s="26">
        <f>AVERAGE($R$3:R52)</f>
        <v>3.5766804317651163E-3</v>
      </c>
      <c r="U53" s="24">
        <f t="shared" si="2"/>
        <v>-2.8260235904868964</v>
      </c>
      <c r="V53" s="24">
        <f t="shared" si="3"/>
        <v>-2.8400733647223793</v>
      </c>
      <c r="W53" s="24">
        <f t="shared" si="4"/>
        <v>2.8008334206510221E-2</v>
      </c>
      <c r="X53" s="24">
        <f t="shared" si="5"/>
        <v>2.1899999999999996E-2</v>
      </c>
      <c r="Y53" s="27">
        <f t="shared" si="6"/>
        <v>1.9900000000000008E-2</v>
      </c>
      <c r="Z53" s="24">
        <f t="shared" si="7"/>
        <v>-1.2422360248447228E-2</v>
      </c>
    </row>
    <row r="54" spans="1:26" x14ac:dyDescent="0.25">
      <c r="A54" s="1">
        <v>193103</v>
      </c>
      <c r="B54" s="7">
        <v>16.690000000000001</v>
      </c>
      <c r="C54" s="7">
        <v>0.94</v>
      </c>
      <c r="D54" s="8">
        <v>0.88</v>
      </c>
      <c r="E54" s="7">
        <v>0.52912508702715244</v>
      </c>
      <c r="F54" s="7">
        <v>1.38E-2</v>
      </c>
      <c r="G54" s="7">
        <v>4.3899999999999995E-2</v>
      </c>
      <c r="H54" s="7">
        <v>6.4399999999999999E-2</v>
      </c>
      <c r="I54" s="7">
        <v>3.32E-2</v>
      </c>
      <c r="J54" s="12">
        <v>7.398015422463762E-2</v>
      </c>
      <c r="K54" s="9">
        <v>1.2999999999999999E-3</v>
      </c>
      <c r="L54" s="11">
        <v>-6.3694267515923553E-3</v>
      </c>
      <c r="M54" s="11">
        <v>1.04E-2</v>
      </c>
      <c r="N54" s="11">
        <v>9.4000000000000004E-3</v>
      </c>
      <c r="O54" s="10">
        <v>4.1687518369999997E-3</v>
      </c>
      <c r="P54" s="11">
        <v>-6.8939E-2</v>
      </c>
      <c r="Q54" s="20" t="s">
        <v>0</v>
      </c>
      <c r="R54" s="24">
        <f t="shared" si="0"/>
        <v>-7.1830402927580028E-2</v>
      </c>
      <c r="S54" s="24">
        <f t="shared" si="1"/>
        <v>-2.9343009170996464</v>
      </c>
      <c r="T54" s="26">
        <f>AVERAGE($R$3:R53)</f>
        <v>5.5400852877518928E-3</v>
      </c>
      <c r="U54" s="24">
        <f t="shared" si="2"/>
        <v>-2.9483506913351292</v>
      </c>
      <c r="V54" s="24">
        <f t="shared" si="3"/>
        <v>-2.9807859670882828</v>
      </c>
      <c r="W54" s="24">
        <f t="shared" si="4"/>
        <v>4.6485049988636742E-2</v>
      </c>
      <c r="X54" s="24">
        <f t="shared" si="5"/>
        <v>2.3199999999999998E-2</v>
      </c>
      <c r="Y54" s="27">
        <f t="shared" si="6"/>
        <v>1.9499999999999997E-2</v>
      </c>
      <c r="Z54" s="24">
        <f t="shared" si="7"/>
        <v>-1.2578616352201366E-2</v>
      </c>
    </row>
    <row r="55" spans="1:26" x14ac:dyDescent="0.25">
      <c r="A55" s="1">
        <v>193104</v>
      </c>
      <c r="B55" s="7">
        <v>15.09</v>
      </c>
      <c r="C55" s="7">
        <v>0.92669999999999997</v>
      </c>
      <c r="D55" s="8">
        <v>0.85</v>
      </c>
      <c r="E55" s="7">
        <v>0.60321449831338059</v>
      </c>
      <c r="F55" s="7">
        <v>1.49E-2</v>
      </c>
      <c r="G55" s="7">
        <v>4.4000000000000004E-2</v>
      </c>
      <c r="H55" s="7">
        <v>6.7199999999999996E-2</v>
      </c>
      <c r="I55" s="7">
        <v>3.27E-2</v>
      </c>
      <c r="J55" s="12">
        <v>7.778101276284391E-2</v>
      </c>
      <c r="K55" s="9">
        <v>8.0000000000000004E-4</v>
      </c>
      <c r="L55" s="11">
        <v>-6.4102564102563875E-3</v>
      </c>
      <c r="M55" s="11">
        <v>8.6E-3</v>
      </c>
      <c r="N55" s="11">
        <v>6.7000000000000002E-3</v>
      </c>
      <c r="O55" s="10">
        <v>6.7092657430000008E-3</v>
      </c>
      <c r="P55" s="11">
        <v>-9.2954999999999996E-2</v>
      </c>
      <c r="Q55" s="20" t="s">
        <v>0</v>
      </c>
      <c r="R55" s="24">
        <f t="shared" si="0"/>
        <v>-9.8862371716901293E-2</v>
      </c>
      <c r="S55" s="24">
        <f t="shared" si="1"/>
        <v>-2.8766851413918313</v>
      </c>
      <c r="T55" s="26">
        <f>AVERAGE($R$3:R54)</f>
        <v>4.0521912836108944E-3</v>
      </c>
      <c r="U55" s="24">
        <f t="shared" si="2"/>
        <v>-2.8909351280632349</v>
      </c>
      <c r="V55" s="24">
        <f t="shared" si="3"/>
        <v>-2.9426431091836287</v>
      </c>
      <c r="W55" s="24">
        <f t="shared" si="4"/>
        <v>6.5957967791797356E-2</v>
      </c>
      <c r="X55" s="24">
        <f t="shared" si="5"/>
        <v>1.9400000000000001E-2</v>
      </c>
      <c r="Y55" s="27">
        <f t="shared" si="6"/>
        <v>2.0500000000000004E-2</v>
      </c>
      <c r="Z55" s="24">
        <f t="shared" si="7"/>
        <v>-6.3694267515923553E-3</v>
      </c>
    </row>
    <row r="56" spans="1:26" x14ac:dyDescent="0.25">
      <c r="A56" s="1">
        <v>193105</v>
      </c>
      <c r="B56" s="7">
        <v>13.02</v>
      </c>
      <c r="C56" s="7">
        <v>0.9133</v>
      </c>
      <c r="D56" s="8">
        <v>0.82</v>
      </c>
      <c r="E56" s="7">
        <v>0.7099486221391873</v>
      </c>
      <c r="F56" s="7">
        <v>8.8000000000000005E-3</v>
      </c>
      <c r="G56" s="7">
        <v>4.3700000000000003E-2</v>
      </c>
      <c r="H56" s="7">
        <v>7.1500000000000008E-2</v>
      </c>
      <c r="I56" s="7">
        <v>3.1699999999999999E-2</v>
      </c>
      <c r="J56" s="12">
        <v>7.1381538302023304E-2</v>
      </c>
      <c r="K56" s="9">
        <v>8.9999999999999998E-4</v>
      </c>
      <c r="L56" s="11">
        <v>-1.2903225806451535E-2</v>
      </c>
      <c r="M56" s="11">
        <v>1.4500000000000001E-2</v>
      </c>
      <c r="N56" s="11">
        <v>1.34E-2</v>
      </c>
      <c r="O56" s="10">
        <v>6.9106954130000002E-3</v>
      </c>
      <c r="P56" s="11">
        <v>-0.13767399999999999</v>
      </c>
      <c r="Q56" s="20" t="s">
        <v>0</v>
      </c>
      <c r="R56" s="24">
        <f t="shared" si="0"/>
        <v>-0.14892156972969686</v>
      </c>
      <c r="S56" s="24">
        <f t="shared" si="1"/>
        <v>-2.7901576631692486</v>
      </c>
      <c r="T56" s="26">
        <f>AVERAGE($R$3:R55)</f>
        <v>2.1104070760540605E-3</v>
      </c>
      <c r="U56" s="24">
        <f t="shared" si="2"/>
        <v>-2.8047231380642614</v>
      </c>
      <c r="V56" s="24">
        <f t="shared" si="3"/>
        <v>-2.8765512022775326</v>
      </c>
      <c r="W56" s="24">
        <f t="shared" si="4"/>
        <v>8.6393539108283568E-2</v>
      </c>
      <c r="X56" s="24">
        <f t="shared" si="5"/>
        <v>1.78E-2</v>
      </c>
      <c r="Y56" s="27">
        <f t="shared" si="6"/>
        <v>2.3199999999999991E-2</v>
      </c>
      <c r="Z56" s="24">
        <f t="shared" si="7"/>
        <v>-6.4102564102563875E-3</v>
      </c>
    </row>
    <row r="57" spans="1:26" x14ac:dyDescent="0.25">
      <c r="A57" s="1">
        <v>193106</v>
      </c>
      <c r="B57" s="7">
        <v>14.83</v>
      </c>
      <c r="C57" s="7">
        <v>0.9</v>
      </c>
      <c r="D57" s="8">
        <v>0.79</v>
      </c>
      <c r="E57" s="7">
        <v>0.60727127447063523</v>
      </c>
      <c r="F57" s="7">
        <v>5.5000000000000005E-3</v>
      </c>
      <c r="G57" s="7">
        <v>4.36E-2</v>
      </c>
      <c r="H57" s="7">
        <v>7.3599999999999999E-2</v>
      </c>
      <c r="I57" s="7">
        <v>3.1899999999999998E-2</v>
      </c>
      <c r="J57" s="12">
        <v>6.3758597401853384E-2</v>
      </c>
      <c r="K57" s="9">
        <v>8.0000000000000004E-4</v>
      </c>
      <c r="L57" s="11">
        <v>-1.3071895424836666E-2</v>
      </c>
      <c r="M57" s="11">
        <v>4.0000000000000002E-4</v>
      </c>
      <c r="N57" s="11">
        <v>5.1999999999999998E-3</v>
      </c>
      <c r="O57" s="10">
        <v>2.3332949589999995E-2</v>
      </c>
      <c r="P57" s="11">
        <v>0.14649200000000001</v>
      </c>
      <c r="Q57" s="20" t="s">
        <v>0</v>
      </c>
      <c r="R57" s="24">
        <f t="shared" si="0"/>
        <v>0.13580725029024635</v>
      </c>
      <c r="S57" s="24">
        <f t="shared" si="1"/>
        <v>-2.6571775020649273</v>
      </c>
      <c r="T57" s="26">
        <f>AVERAGE($R$3:R56)</f>
        <v>-6.8648138331169734E-4</v>
      </c>
      <c r="U57" s="24">
        <f t="shared" si="2"/>
        <v>-2.6718471524382497</v>
      </c>
      <c r="V57" s="24">
        <f t="shared" si="3"/>
        <v>-2.7649375755042618</v>
      </c>
      <c r="W57" s="24">
        <f t="shared" si="4"/>
        <v>0.10776007343933452</v>
      </c>
      <c r="X57" s="24">
        <f t="shared" si="5"/>
        <v>2.2899999999999997E-2</v>
      </c>
      <c r="Y57" s="27">
        <f t="shared" si="6"/>
        <v>2.7800000000000005E-2</v>
      </c>
      <c r="Z57" s="24">
        <f t="shared" si="7"/>
        <v>-1.2903225806451535E-2</v>
      </c>
    </row>
    <row r="58" spans="1:26" x14ac:dyDescent="0.25">
      <c r="A58" s="1">
        <v>193107</v>
      </c>
      <c r="B58" s="7">
        <v>13.73</v>
      </c>
      <c r="C58" s="7">
        <v>0.88670000000000004</v>
      </c>
      <c r="D58" s="8">
        <v>0.76</v>
      </c>
      <c r="E58" s="7">
        <v>0.6736095723465545</v>
      </c>
      <c r="F58" s="7">
        <v>4.0999999999999995E-3</v>
      </c>
      <c r="G58" s="7">
        <v>4.36E-2</v>
      </c>
      <c r="H58" s="7">
        <v>7.0800000000000002E-2</v>
      </c>
      <c r="I58" s="7">
        <v>3.2500000000000001E-2</v>
      </c>
      <c r="J58" s="12">
        <v>3.4007377586476539E-2</v>
      </c>
      <c r="K58" s="9">
        <v>5.9999999999999995E-4</v>
      </c>
      <c r="L58" s="11">
        <v>0</v>
      </c>
      <c r="M58" s="11">
        <v>-4.1999999999999997E-3</v>
      </c>
      <c r="N58" s="11">
        <v>5.1999999999999998E-3</v>
      </c>
      <c r="O58" s="10">
        <v>7.0392563519999993E-3</v>
      </c>
      <c r="P58" s="11">
        <v>-7.5465000000000004E-2</v>
      </c>
      <c r="Q58" s="20" t="s">
        <v>0</v>
      </c>
      <c r="R58" s="24">
        <f t="shared" si="0"/>
        <v>-7.9264050740344427E-2</v>
      </c>
      <c r="S58" s="24">
        <f t="shared" si="1"/>
        <v>-2.8020126718076672</v>
      </c>
      <c r="T58" s="26">
        <f>AVERAGE($R$3:R57)</f>
        <v>1.7952228289348125E-3</v>
      </c>
      <c r="U58" s="24">
        <f t="shared" si="2"/>
        <v>-2.8169007287460164</v>
      </c>
      <c r="V58" s="24">
        <f t="shared" si="3"/>
        <v>-2.9323744896709107</v>
      </c>
      <c r="W58" s="24">
        <f t="shared" si="4"/>
        <v>0.13036181786324355</v>
      </c>
      <c r="X58" s="24">
        <f t="shared" si="5"/>
        <v>2.6399999999999996E-2</v>
      </c>
      <c r="Y58" s="27">
        <f t="shared" si="6"/>
        <v>0.03</v>
      </c>
      <c r="Z58" s="24">
        <f t="shared" si="7"/>
        <v>-1.3071895424836666E-2</v>
      </c>
    </row>
    <row r="59" spans="1:26" x14ac:dyDescent="0.25">
      <c r="A59" s="1">
        <v>193108</v>
      </c>
      <c r="B59" s="7">
        <v>13.86</v>
      </c>
      <c r="C59" s="7">
        <v>0.87329999999999997</v>
      </c>
      <c r="D59" s="8">
        <v>0.73</v>
      </c>
      <c r="E59" s="7">
        <v>0.65418549601893694</v>
      </c>
      <c r="F59" s="7">
        <v>4.1999999999999997E-3</v>
      </c>
      <c r="G59" s="7">
        <v>4.4000000000000004E-2</v>
      </c>
      <c r="H59" s="7">
        <v>7.4700000000000003E-2</v>
      </c>
      <c r="I59" s="7">
        <v>3.2599999999999997E-2</v>
      </c>
      <c r="J59" s="12">
        <v>2.0158279783492435E-2</v>
      </c>
      <c r="K59" s="9">
        <v>2.9999999999999997E-4</v>
      </c>
      <c r="L59" s="11">
        <v>0</v>
      </c>
      <c r="M59" s="11">
        <v>1.1999999999999999E-3</v>
      </c>
      <c r="N59" s="11">
        <v>1.1999999999999999E-3</v>
      </c>
      <c r="O59" s="10">
        <v>4.5420398380000013E-3</v>
      </c>
      <c r="P59" s="11">
        <v>7.7790000000000003E-3</v>
      </c>
      <c r="Q59" s="20" t="s">
        <v>0</v>
      </c>
      <c r="R59" s="24">
        <f t="shared" si="0"/>
        <v>7.1490795075385112E-3</v>
      </c>
      <c r="S59" s="24">
        <f t="shared" si="1"/>
        <v>-2.7398317923760551</v>
      </c>
      <c r="T59" s="26">
        <f>AVERAGE($R$3:R58)</f>
        <v>3.4773580091196902E-4</v>
      </c>
      <c r="U59" s="24">
        <f t="shared" si="2"/>
        <v>-2.7550593593423294</v>
      </c>
      <c r="V59" s="24">
        <f t="shared" si="3"/>
        <v>-2.8940200654816399</v>
      </c>
      <c r="W59" s="24">
        <f t="shared" si="4"/>
        <v>0.15418827310558464</v>
      </c>
      <c r="X59" s="24">
        <f t="shared" si="5"/>
        <v>2.8400000000000002E-2</v>
      </c>
      <c r="Y59" s="27">
        <f t="shared" si="6"/>
        <v>2.7200000000000002E-2</v>
      </c>
      <c r="Z59" s="24">
        <f t="shared" si="7"/>
        <v>0</v>
      </c>
    </row>
    <row r="60" spans="1:26" x14ac:dyDescent="0.25">
      <c r="A60" s="1">
        <v>193109</v>
      </c>
      <c r="B60" s="7">
        <v>9.7100000000000009</v>
      </c>
      <c r="C60" s="7">
        <v>0.86</v>
      </c>
      <c r="D60" s="8">
        <v>0.7</v>
      </c>
      <c r="E60" s="7">
        <v>0.94400165614325637</v>
      </c>
      <c r="F60" s="7">
        <v>4.5000000000000005E-3</v>
      </c>
      <c r="G60" s="7">
        <v>4.5499999999999999E-2</v>
      </c>
      <c r="H60" s="7">
        <v>8.0700000000000008E-2</v>
      </c>
      <c r="I60" s="7">
        <v>3.5299999999999998E-2</v>
      </c>
      <c r="J60" s="12">
        <v>3.0371887473170892E-2</v>
      </c>
      <c r="K60" s="9">
        <v>2.9999999999999997E-4</v>
      </c>
      <c r="L60" s="11">
        <v>-6.6225165562913135E-3</v>
      </c>
      <c r="M60" s="11">
        <v>-2.81E-2</v>
      </c>
      <c r="N60" s="11">
        <v>-1.4E-3</v>
      </c>
      <c r="O60" s="10">
        <v>2.3458994588999995E-2</v>
      </c>
      <c r="P60" s="11">
        <v>-0.28746100000000002</v>
      </c>
      <c r="Q60" s="20" t="s">
        <v>0</v>
      </c>
      <c r="R60" s="24">
        <f t="shared" si="0"/>
        <v>-0.33922058650423037</v>
      </c>
      <c r="S60" s="24">
        <f t="shared" si="1"/>
        <v>-2.764483133324207</v>
      </c>
      <c r="T60" s="26">
        <f>AVERAGE($R$3:R59)</f>
        <v>4.6705762032646971E-4</v>
      </c>
      <c r="U60" s="24">
        <f t="shared" si="2"/>
        <v>-2.7798298834963409</v>
      </c>
      <c r="V60" s="24">
        <f t="shared" si="3"/>
        <v>-2.9437177386014577</v>
      </c>
      <c r="W60" s="24">
        <f t="shared" si="4"/>
        <v>0.17923460527725038</v>
      </c>
      <c r="X60" s="24">
        <f t="shared" si="5"/>
        <v>2.8399999999999998E-2</v>
      </c>
      <c r="Y60" s="27">
        <f t="shared" si="6"/>
        <v>3.0699999999999998E-2</v>
      </c>
      <c r="Z60" s="24">
        <f t="shared" si="7"/>
        <v>0</v>
      </c>
    </row>
    <row r="61" spans="1:26" x14ac:dyDescent="0.25">
      <c r="A61" s="1">
        <v>193110</v>
      </c>
      <c r="B61" s="7">
        <v>10.53</v>
      </c>
      <c r="C61" s="7">
        <v>0.84670000000000001</v>
      </c>
      <c r="D61" s="8">
        <v>0.67</v>
      </c>
      <c r="E61" s="7">
        <v>0.87717610849283456</v>
      </c>
      <c r="F61" s="7">
        <v>1.7000000000000001E-2</v>
      </c>
      <c r="G61" s="7">
        <v>4.99E-2</v>
      </c>
      <c r="H61" s="7">
        <v>9.0399999999999994E-2</v>
      </c>
      <c r="I61" s="7">
        <v>3.85E-2</v>
      </c>
      <c r="J61" s="12">
        <v>1.1271186406309268E-2</v>
      </c>
      <c r="K61" s="9">
        <v>1E-3</v>
      </c>
      <c r="L61" s="11">
        <v>-6.6666666666665986E-3</v>
      </c>
      <c r="M61" s="11">
        <v>-3.3000000000000002E-2</v>
      </c>
      <c r="N61" s="11">
        <v>-3.6299999999999999E-2</v>
      </c>
      <c r="O61" s="10">
        <v>4.2501955459999997E-2</v>
      </c>
      <c r="P61" s="11">
        <v>7.6738000000000001E-2</v>
      </c>
      <c r="Q61" s="20" t="s">
        <v>0</v>
      </c>
      <c r="R61" s="24">
        <f t="shared" si="0"/>
        <v>7.3636145232735845E-2</v>
      </c>
      <c r="S61" s="24">
        <f t="shared" si="1"/>
        <v>-2.423979172037817</v>
      </c>
      <c r="T61" s="26">
        <f>AVERAGE($R$3:R60)</f>
        <v>-5.389625899062442E-3</v>
      </c>
      <c r="U61" s="24">
        <f t="shared" si="2"/>
        <v>-2.4395651206371389</v>
      </c>
      <c r="V61" s="24">
        <f t="shared" si="3"/>
        <v>-2.6298312262419659</v>
      </c>
      <c r="W61" s="24">
        <f t="shared" si="4"/>
        <v>0.20585205420414879</v>
      </c>
      <c r="X61" s="24">
        <f t="shared" si="5"/>
        <v>3.0799999999999998E-2</v>
      </c>
      <c r="Y61" s="27">
        <f t="shared" si="6"/>
        <v>3.5200000000000009E-2</v>
      </c>
      <c r="Z61" s="24">
        <f t="shared" si="7"/>
        <v>-6.6225165562913135E-3</v>
      </c>
    </row>
    <row r="62" spans="1:26" x14ac:dyDescent="0.25">
      <c r="A62" s="1">
        <v>193111</v>
      </c>
      <c r="B62" s="7">
        <v>9.5</v>
      </c>
      <c r="C62" s="7">
        <v>0.83330000000000004</v>
      </c>
      <c r="D62" s="8">
        <v>0.64</v>
      </c>
      <c r="E62" s="7">
        <v>0.97155640779801855</v>
      </c>
      <c r="F62" s="7">
        <v>1.77E-2</v>
      </c>
      <c r="G62" s="7">
        <v>4.9400000000000006E-2</v>
      </c>
      <c r="H62" s="7">
        <v>8.929999999999999E-2</v>
      </c>
      <c r="I62" s="7">
        <v>3.85E-2</v>
      </c>
      <c r="J62" s="12">
        <v>3.3982261969003852E-3</v>
      </c>
      <c r="K62" s="9">
        <v>1.7000000000000001E-3</v>
      </c>
      <c r="L62" s="11">
        <v>-1.34228187919464E-2</v>
      </c>
      <c r="M62" s="11">
        <v>2.7000000000000001E-3</v>
      </c>
      <c r="N62" s="11">
        <v>-1.89E-2</v>
      </c>
      <c r="O62" s="10">
        <v>1.1434543961999999E-2</v>
      </c>
      <c r="P62" s="11">
        <v>-0.100909</v>
      </c>
      <c r="Q62" s="20" t="s">
        <v>0</v>
      </c>
      <c r="R62" s="24">
        <f t="shared" si="0"/>
        <v>-0.10737052638460379</v>
      </c>
      <c r="S62" s="24">
        <f t="shared" si="1"/>
        <v>-2.5206371644797896</v>
      </c>
      <c r="T62" s="26">
        <f>AVERAGE($R$3:R61)</f>
        <v>-4.0502060493709455E-3</v>
      </c>
      <c r="U62" s="24">
        <f t="shared" si="2"/>
        <v>-2.5365898837398602</v>
      </c>
      <c r="V62" s="24">
        <f t="shared" si="3"/>
        <v>-2.7547058927430093</v>
      </c>
      <c r="W62" s="24">
        <f t="shared" si="4"/>
        <v>0.23406872826321973</v>
      </c>
      <c r="X62" s="24">
        <f t="shared" si="5"/>
        <v>2.1499999999999998E-2</v>
      </c>
      <c r="Y62" s="27">
        <f t="shared" si="6"/>
        <v>4.0499999999999994E-2</v>
      </c>
      <c r="Z62" s="24">
        <f t="shared" si="7"/>
        <v>-6.6666666666665986E-3</v>
      </c>
    </row>
    <row r="63" spans="1:26" x14ac:dyDescent="0.25">
      <c r="A63" s="1">
        <v>193112</v>
      </c>
      <c r="B63" s="7">
        <v>8.1199999999999992</v>
      </c>
      <c r="C63" s="7">
        <v>0.82</v>
      </c>
      <c r="D63" s="8">
        <v>0.61</v>
      </c>
      <c r="E63" s="7">
        <v>1.1707317073170731</v>
      </c>
      <c r="F63" s="7">
        <v>2.41E-2</v>
      </c>
      <c r="G63" s="7">
        <v>5.3200000000000004E-2</v>
      </c>
      <c r="H63" s="7">
        <v>0.1042</v>
      </c>
      <c r="I63" s="7">
        <v>4.07E-2</v>
      </c>
      <c r="J63" s="12">
        <v>-1.2921001328220827E-2</v>
      </c>
      <c r="K63" s="9">
        <v>1.1999999999999999E-3</v>
      </c>
      <c r="L63" s="11">
        <v>-6.8027210884353817E-3</v>
      </c>
      <c r="M63" s="11">
        <v>-2.1999999999999999E-2</v>
      </c>
      <c r="N63" s="11">
        <v>-2.86E-2</v>
      </c>
      <c r="O63" s="10">
        <v>2.1195349347000007E-2</v>
      </c>
      <c r="P63" s="11">
        <v>-0.13755700000000001</v>
      </c>
      <c r="Q63" s="20" t="s">
        <v>0</v>
      </c>
      <c r="R63" s="24">
        <f t="shared" si="0"/>
        <v>-0.14968477585256468</v>
      </c>
      <c r="S63" s="24">
        <f t="shared" si="1"/>
        <v>-2.4336533562004714</v>
      </c>
      <c r="T63" s="26">
        <f>AVERAGE($R$3:R62)</f>
        <v>-5.7722113882914929E-3</v>
      </c>
      <c r="U63" s="24">
        <f t="shared" si="2"/>
        <v>-2.4497427373303338</v>
      </c>
      <c r="V63" s="24">
        <f t="shared" si="3"/>
        <v>-2.6975789012349147</v>
      </c>
      <c r="W63" s="24">
        <f t="shared" si="4"/>
        <v>0.26392554503444354</v>
      </c>
      <c r="X63" s="24">
        <f t="shared" si="5"/>
        <v>2.0799999999999999E-2</v>
      </c>
      <c r="Y63" s="27">
        <f t="shared" si="6"/>
        <v>3.9899999999999984E-2</v>
      </c>
      <c r="Z63" s="24">
        <f t="shared" si="7"/>
        <v>-1.34228187919464E-2</v>
      </c>
    </row>
    <row r="64" spans="1:26" x14ac:dyDescent="0.25">
      <c r="A64" s="1">
        <v>193201</v>
      </c>
      <c r="B64" s="7">
        <v>7.89</v>
      </c>
      <c r="C64" s="7">
        <v>0.79330000000000001</v>
      </c>
      <c r="D64" s="8">
        <v>0.59330000000000005</v>
      </c>
      <c r="E64" s="7">
        <v>1.1913781841933377</v>
      </c>
      <c r="F64" s="7">
        <v>2.4799999999999999E-2</v>
      </c>
      <c r="G64" s="7">
        <v>5.2000000000000005E-2</v>
      </c>
      <c r="H64" s="7">
        <v>9.1300000000000006E-2</v>
      </c>
      <c r="I64" s="7">
        <v>3.9E-2</v>
      </c>
      <c r="J64" s="12">
        <v>-1.1577435228515986E-2</v>
      </c>
      <c r="K64" s="9">
        <v>2.3E-3</v>
      </c>
      <c r="L64" s="11">
        <v>-2.0547945205479423E-2</v>
      </c>
      <c r="M64" s="11">
        <v>3.3999999999999998E-3</v>
      </c>
      <c r="N64" s="11">
        <v>-5.1999999999999998E-3</v>
      </c>
      <c r="O64" s="10">
        <v>1.7376784498999997E-2</v>
      </c>
      <c r="P64" s="11">
        <v>-1.8803E-2</v>
      </c>
      <c r="Q64" s="20" t="s">
        <v>0</v>
      </c>
      <c r="R64" s="24">
        <f t="shared" si="0"/>
        <v>-2.0181304658595075E-2</v>
      </c>
      <c r="S64" s="24">
        <f t="shared" si="1"/>
        <v>-2.292781092897425</v>
      </c>
      <c r="T64" s="26">
        <f>AVERAGE($R$3:R63)</f>
        <v>-8.1314337565582661E-3</v>
      </c>
      <c r="U64" s="24">
        <f t="shared" si="2"/>
        <v>-2.3258839728477665</v>
      </c>
      <c r="V64" s="24">
        <f t="shared" si="3"/>
        <v>-2.5886264759883666</v>
      </c>
      <c r="W64" s="24">
        <f t="shared" si="4"/>
        <v>0.29584538309094177</v>
      </c>
      <c r="X64" s="24">
        <f t="shared" si="5"/>
        <v>1.66E-2</v>
      </c>
      <c r="Y64" s="27">
        <f t="shared" si="6"/>
        <v>5.0999999999999997E-2</v>
      </c>
      <c r="Z64" s="24">
        <f t="shared" si="7"/>
        <v>-6.8027210884353817E-3</v>
      </c>
    </row>
    <row r="65" spans="1:26" x14ac:dyDescent="0.25">
      <c r="A65" s="1">
        <v>193202</v>
      </c>
      <c r="B65" s="7">
        <v>8.2899999999999991</v>
      </c>
      <c r="C65" s="7">
        <v>0.76670000000000005</v>
      </c>
      <c r="D65" s="8">
        <v>0.57669999999999999</v>
      </c>
      <c r="E65" s="7">
        <v>1.1198428290766209</v>
      </c>
      <c r="F65" s="7">
        <v>2.4199999999999999E-2</v>
      </c>
      <c r="G65" s="7">
        <v>5.2300000000000006E-2</v>
      </c>
      <c r="H65" s="7">
        <v>8.8699999999999987E-2</v>
      </c>
      <c r="I65" s="7">
        <v>3.6700000000000003E-2</v>
      </c>
      <c r="J65" s="12">
        <v>-1.5727669163847255E-2</v>
      </c>
      <c r="K65" s="9">
        <v>2.3E-3</v>
      </c>
      <c r="L65" s="11">
        <v>-1.3986013986014068E-2</v>
      </c>
      <c r="M65" s="11">
        <v>4.1300000000000003E-2</v>
      </c>
      <c r="N65" s="11">
        <v>-2.3800000000000002E-2</v>
      </c>
      <c r="O65" s="10">
        <v>2.6715250608000007E-2</v>
      </c>
      <c r="P65" s="11">
        <v>5.3580999999999997E-2</v>
      </c>
      <c r="Q65" s="20" t="s">
        <v>0</v>
      </c>
      <c r="R65" s="24">
        <f t="shared" si="0"/>
        <v>4.9897478826383512E-2</v>
      </c>
      <c r="S65" s="24">
        <f t="shared" si="1"/>
        <v>-2.2971499535319628</v>
      </c>
      <c r="T65" s="26">
        <f>AVERAGE($R$3:R64)</f>
        <v>-8.3257865130427298E-3</v>
      </c>
      <c r="U65" s="24">
        <f t="shared" si="2"/>
        <v>-2.3312558232750713</v>
      </c>
      <c r="V65" s="24">
        <f t="shared" si="3"/>
        <v>-2.5876512405753225</v>
      </c>
      <c r="W65" s="24">
        <f t="shared" si="4"/>
        <v>0.29050128704335965</v>
      </c>
      <c r="X65" s="24">
        <f t="shared" si="5"/>
        <v>1.4200000000000001E-2</v>
      </c>
      <c r="Y65" s="27">
        <f t="shared" si="6"/>
        <v>3.9300000000000002E-2</v>
      </c>
      <c r="Z65" s="24">
        <f t="shared" si="7"/>
        <v>-2.0547945205479423E-2</v>
      </c>
    </row>
    <row r="66" spans="1:26" x14ac:dyDescent="0.25">
      <c r="A66" s="1">
        <v>193203</v>
      </c>
      <c r="B66" s="7">
        <v>7.31</v>
      </c>
      <c r="C66" s="7">
        <v>0.74</v>
      </c>
      <c r="D66" s="8">
        <v>0.56000000000000005</v>
      </c>
      <c r="E66" s="7">
        <v>1.1858624454148472</v>
      </c>
      <c r="F66" s="7">
        <v>2.2499999999999999E-2</v>
      </c>
      <c r="G66" s="7">
        <v>4.9800000000000004E-2</v>
      </c>
      <c r="H66" s="7">
        <v>8.8300000000000003E-2</v>
      </c>
      <c r="I66" s="7">
        <v>3.6999999999999998E-2</v>
      </c>
      <c r="J66" s="12">
        <v>-8.4155116908290386E-3</v>
      </c>
      <c r="K66" s="9">
        <v>1.6000000000000001E-3</v>
      </c>
      <c r="L66" s="11">
        <v>-7.0921985815602939E-3</v>
      </c>
      <c r="M66" s="11">
        <v>-1.8E-3</v>
      </c>
      <c r="N66" s="11">
        <v>3.56E-2</v>
      </c>
      <c r="O66" s="10">
        <v>1.3408922083000001E-2</v>
      </c>
      <c r="P66" s="11">
        <v>-0.118907</v>
      </c>
      <c r="Q66" s="20" t="s">
        <v>0</v>
      </c>
      <c r="R66" s="24">
        <f t="shared" si="0"/>
        <v>-0.12888945580438121</v>
      </c>
      <c r="S66" s="24">
        <f t="shared" si="1"/>
        <v>-2.3807096575644917</v>
      </c>
      <c r="T66" s="26">
        <f>AVERAGE($R$3:R65)</f>
        <v>-7.4016076981312023E-3</v>
      </c>
      <c r="U66" s="24">
        <f t="shared" si="2"/>
        <v>-2.4161550619311249</v>
      </c>
      <c r="V66" s="24">
        <f t="shared" si="3"/>
        <v>-2.6654830475079736</v>
      </c>
      <c r="W66" s="24">
        <f t="shared" si="4"/>
        <v>0.28477338994348189</v>
      </c>
      <c r="X66" s="24">
        <f t="shared" si="5"/>
        <v>1.2500000000000004E-2</v>
      </c>
      <c r="Y66" s="27">
        <f t="shared" si="6"/>
        <v>3.6399999999999981E-2</v>
      </c>
      <c r="Z66" s="24">
        <f t="shared" si="7"/>
        <v>-1.3986013986014068E-2</v>
      </c>
    </row>
    <row r="67" spans="1:26" x14ac:dyDescent="0.25">
      <c r="A67" s="1">
        <v>193204</v>
      </c>
      <c r="B67" s="7">
        <v>5.83</v>
      </c>
      <c r="C67" s="7">
        <v>0.71330000000000005</v>
      </c>
      <c r="D67" s="8">
        <v>0.54330000000000001</v>
      </c>
      <c r="E67" s="7">
        <v>1.5537278741283749</v>
      </c>
      <c r="F67" s="7">
        <v>1.11E-2</v>
      </c>
      <c r="G67" s="7">
        <v>5.1699999999999996E-2</v>
      </c>
      <c r="H67" s="7">
        <v>0.10460000000000001</v>
      </c>
      <c r="I67" s="7">
        <v>3.3599999999999998E-2</v>
      </c>
      <c r="J67" s="12">
        <v>-1.5474679195340704E-2</v>
      </c>
      <c r="K67" s="9">
        <v>1.1000000000000001E-3</v>
      </c>
      <c r="L67" s="11">
        <v>-7.1428571428571175E-3</v>
      </c>
      <c r="M67" s="11">
        <v>6.0400000000000002E-2</v>
      </c>
      <c r="N67" s="11">
        <v>-1.7600000000000001E-2</v>
      </c>
      <c r="O67" s="10">
        <v>1.9851412741E-2</v>
      </c>
      <c r="P67" s="11">
        <v>-0.20529500000000001</v>
      </c>
      <c r="Q67" s="20" t="s">
        <v>0</v>
      </c>
      <c r="R67" s="24">
        <f t="shared" si="0"/>
        <v>-0.2313830237370971</v>
      </c>
      <c r="S67" s="24">
        <f t="shared" si="1"/>
        <v>-2.2903483665456088</v>
      </c>
      <c r="T67" s="26">
        <f>AVERAGE($R$3:R66)</f>
        <v>-9.2998553247913597E-3</v>
      </c>
      <c r="U67" s="24">
        <f t="shared" si="2"/>
        <v>-2.3270964634598319</v>
      </c>
      <c r="V67" s="24">
        <f t="shared" si="3"/>
        <v>-2.5690617690146293</v>
      </c>
      <c r="W67" s="24">
        <f t="shared" si="4"/>
        <v>0.27871340246902043</v>
      </c>
      <c r="X67" s="24">
        <f t="shared" si="5"/>
        <v>1.4499999999999999E-2</v>
      </c>
      <c r="Y67" s="27">
        <f t="shared" si="6"/>
        <v>3.85E-2</v>
      </c>
      <c r="Z67" s="24">
        <f t="shared" si="7"/>
        <v>-7.0921985815602939E-3</v>
      </c>
    </row>
    <row r="68" spans="1:26" x14ac:dyDescent="0.25">
      <c r="A68" s="1">
        <v>193205</v>
      </c>
      <c r="B68" s="7">
        <v>4.47</v>
      </c>
      <c r="C68" s="7">
        <v>0.68669999999999998</v>
      </c>
      <c r="D68" s="8">
        <v>0.52669999999999995</v>
      </c>
      <c r="E68" s="7">
        <v>1.942333482342423</v>
      </c>
      <c r="F68" s="7">
        <v>3.0999999999999999E-3</v>
      </c>
      <c r="G68" s="7">
        <v>5.3600000000000002E-2</v>
      </c>
      <c r="H68" s="7">
        <v>0.11</v>
      </c>
      <c r="I68" s="7">
        <v>3.49E-2</v>
      </c>
      <c r="J68" s="12">
        <v>-3.4050804997089991E-2</v>
      </c>
      <c r="K68" s="9">
        <v>5.9999999999999995E-4</v>
      </c>
      <c r="L68" s="11">
        <v>-1.4388489208633115E-2</v>
      </c>
      <c r="M68" s="11">
        <v>-1.8800000000000001E-2</v>
      </c>
      <c r="N68" s="11">
        <v>1.0699999999999999E-2</v>
      </c>
      <c r="O68" s="10">
        <v>2.3183792311999997E-2</v>
      </c>
      <c r="P68" s="11">
        <v>-0.232123</v>
      </c>
      <c r="Q68" s="20" t="s">
        <v>0</v>
      </c>
      <c r="R68" s="24">
        <f t="shared" ref="R68:R131" si="8">LN(1+P68)-LN(1+K67)</f>
        <v>-0.26522511035414764</v>
      </c>
      <c r="S68" s="24">
        <f t="shared" ref="S68:S131" si="9">LN(C67)-LN(B67)</f>
        <v>-2.1008701900605455</v>
      </c>
      <c r="T68" s="26">
        <f>AVERAGE($R$3:R67)</f>
        <v>-1.2716519454211447E-2</v>
      </c>
      <c r="U68" s="24">
        <f t="shared" ref="U68:U131" si="10">LN(C68)-LN(B67)</f>
        <v>-2.1388747637179075</v>
      </c>
      <c r="V68" s="24">
        <f t="shared" ref="V68:V131" si="11">LN(D67)-LN(B67)</f>
        <v>-2.3731106257870609</v>
      </c>
      <c r="W68" s="24">
        <f t="shared" ref="W68:W131" si="12">LN(C67)-LN(D67)</f>
        <v>0.27224043572651507</v>
      </c>
      <c r="X68" s="24">
        <f t="shared" ref="X68:X131" si="13">I67-F67</f>
        <v>2.2499999999999999E-2</v>
      </c>
      <c r="Y68" s="27">
        <f t="shared" ref="Y68:Y131" si="14">H67-G67</f>
        <v>5.2900000000000016E-2</v>
      </c>
      <c r="Z68" s="24">
        <f t="shared" ref="Z68:Z131" si="15">L67</f>
        <v>-7.1428571428571175E-3</v>
      </c>
    </row>
    <row r="69" spans="1:26" x14ac:dyDescent="0.25">
      <c r="A69" s="1">
        <v>193206</v>
      </c>
      <c r="B69" s="7">
        <v>4.43</v>
      </c>
      <c r="C69" s="7">
        <v>0.66</v>
      </c>
      <c r="D69" s="8">
        <v>0.51</v>
      </c>
      <c r="E69" s="7">
        <v>2.0284780578898225</v>
      </c>
      <c r="F69" s="7">
        <v>3.4000000000000002E-3</v>
      </c>
      <c r="G69" s="7">
        <v>5.4100000000000002E-2</v>
      </c>
      <c r="H69" s="7">
        <v>0.11</v>
      </c>
      <c r="I69" s="7">
        <v>3.4700000000000002E-2</v>
      </c>
      <c r="J69" s="12">
        <v>-4.0688371256073441E-2</v>
      </c>
      <c r="K69" s="9">
        <v>2.0000000000000001E-4</v>
      </c>
      <c r="L69" s="11">
        <v>-7.2992700729926918E-3</v>
      </c>
      <c r="M69" s="11">
        <v>6.4999999999999997E-3</v>
      </c>
      <c r="N69" s="11">
        <v>-8.9999999999999998E-4</v>
      </c>
      <c r="O69" s="10">
        <v>3.4302583221999992E-2</v>
      </c>
      <c r="P69" s="11">
        <v>2.7680000000000001E-3</v>
      </c>
      <c r="Q69" s="20" t="s">
        <v>0</v>
      </c>
      <c r="R69" s="24">
        <f t="shared" si="8"/>
        <v>2.1643560706987013E-3</v>
      </c>
      <c r="S69" s="24">
        <f t="shared" si="9"/>
        <v>-1.8732461719809836</v>
      </c>
      <c r="T69" s="26">
        <f>AVERAGE($R$3:R68)</f>
        <v>-1.6542407195119572E-2</v>
      </c>
      <c r="U69" s="24">
        <f t="shared" si="10"/>
        <v>-1.9129038525871431</v>
      </c>
      <c r="V69" s="24">
        <f t="shared" si="11"/>
        <v>-2.1385125611182709</v>
      </c>
      <c r="W69" s="24">
        <f t="shared" si="12"/>
        <v>0.26526638913728717</v>
      </c>
      <c r="X69" s="24">
        <f t="shared" si="13"/>
        <v>3.1800000000000002E-2</v>
      </c>
      <c r="Y69" s="27">
        <f t="shared" si="14"/>
        <v>5.6399999999999999E-2</v>
      </c>
      <c r="Z69" s="24">
        <f t="shared" si="15"/>
        <v>-1.4388489208633115E-2</v>
      </c>
    </row>
    <row r="70" spans="1:26" x14ac:dyDescent="0.25">
      <c r="A70" s="1">
        <v>193207</v>
      </c>
      <c r="B70" s="7">
        <v>6.1</v>
      </c>
      <c r="C70" s="7">
        <v>0.63329999999999997</v>
      </c>
      <c r="D70" s="8">
        <v>0.49330000000000002</v>
      </c>
      <c r="E70" s="7">
        <v>1.6125440712562629</v>
      </c>
      <c r="F70" s="7">
        <v>2.2000000000000001E-3</v>
      </c>
      <c r="G70" s="7">
        <v>5.2600000000000001E-2</v>
      </c>
      <c r="H70" s="7">
        <v>0.1079</v>
      </c>
      <c r="I70" s="7">
        <v>3.2000000000000001E-2</v>
      </c>
      <c r="J70" s="12">
        <v>-2.9176136077137798E-2</v>
      </c>
      <c r="K70" s="9">
        <v>2.9999999999999997E-4</v>
      </c>
      <c r="L70" s="11">
        <v>0</v>
      </c>
      <c r="M70" s="11">
        <v>4.8099999999999997E-2</v>
      </c>
      <c r="N70" s="11">
        <v>4.3E-3</v>
      </c>
      <c r="O70" s="10">
        <v>2.0110578496999997E-2</v>
      </c>
      <c r="P70" s="11">
        <v>0.39183800000000002</v>
      </c>
      <c r="Q70" s="20" t="s">
        <v>0</v>
      </c>
      <c r="R70" s="24">
        <f t="shared" si="8"/>
        <v>0.33042519582661939</v>
      </c>
      <c r="S70" s="24">
        <f t="shared" si="9"/>
        <v>-1.90391502801871</v>
      </c>
      <c r="T70" s="26">
        <f>AVERAGE($R$3:R69)</f>
        <v>-1.6263201773241687E-2</v>
      </c>
      <c r="U70" s="24">
        <f t="shared" si="10"/>
        <v>-1.9452106195167969</v>
      </c>
      <c r="V70" s="24">
        <f t="shared" si="11"/>
        <v>-2.1617441373208099</v>
      </c>
      <c r="W70" s="24">
        <f t="shared" si="12"/>
        <v>0.25782910930209985</v>
      </c>
      <c r="X70" s="24">
        <f t="shared" si="13"/>
        <v>3.1300000000000001E-2</v>
      </c>
      <c r="Y70" s="27">
        <f t="shared" si="14"/>
        <v>5.5899999999999998E-2</v>
      </c>
      <c r="Z70" s="24">
        <f t="shared" si="15"/>
        <v>-7.2992700729926918E-3</v>
      </c>
    </row>
    <row r="71" spans="1:26" x14ac:dyDescent="0.25">
      <c r="A71" s="1">
        <v>193208</v>
      </c>
      <c r="B71" s="7">
        <v>8.39</v>
      </c>
      <c r="C71" s="7">
        <v>0.60670000000000002</v>
      </c>
      <c r="D71" s="8">
        <v>0.47670000000000001</v>
      </c>
      <c r="E71" s="7">
        <v>1.1878075451066157</v>
      </c>
      <c r="F71" s="7">
        <v>1.4000000000000002E-3</v>
      </c>
      <c r="G71" s="7">
        <v>4.9100000000000005E-2</v>
      </c>
      <c r="H71" s="7">
        <v>8.2200000000000009E-2</v>
      </c>
      <c r="I71" s="7">
        <v>3.2099999999999997E-2</v>
      </c>
      <c r="J71" s="12">
        <v>-1.5063687528009469E-2</v>
      </c>
      <c r="K71" s="9">
        <v>2.9999999999999997E-4</v>
      </c>
      <c r="L71" s="11">
        <v>-7.3529411764705621E-3</v>
      </c>
      <c r="M71" s="11">
        <v>2.9999999999999997E-4</v>
      </c>
      <c r="N71" s="11">
        <v>4.36E-2</v>
      </c>
      <c r="O71" s="10">
        <v>4.0019305911999994E-2</v>
      </c>
      <c r="P71" s="11">
        <v>0.40197899999999998</v>
      </c>
      <c r="Q71" s="20" t="s">
        <v>0</v>
      </c>
      <c r="R71" s="24">
        <f t="shared" si="8"/>
        <v>0.3375848548892228</v>
      </c>
      <c r="S71" s="24">
        <f t="shared" si="9"/>
        <v>-2.265099806639018</v>
      </c>
      <c r="T71" s="26">
        <f>AVERAGE($R$3:R70)</f>
        <v>-1.1164842985008435E-2</v>
      </c>
      <c r="U71" s="24">
        <f t="shared" si="10"/>
        <v>-2.3080096152131504</v>
      </c>
      <c r="V71" s="24">
        <f t="shared" si="11"/>
        <v>-2.5149265419217102</v>
      </c>
      <c r="W71" s="24">
        <f t="shared" si="12"/>
        <v>0.249826735282692</v>
      </c>
      <c r="X71" s="24">
        <f t="shared" si="13"/>
        <v>2.98E-2</v>
      </c>
      <c r="Y71" s="27">
        <f t="shared" si="14"/>
        <v>5.5299999999999995E-2</v>
      </c>
      <c r="Z71" s="24">
        <f t="shared" si="15"/>
        <v>0</v>
      </c>
    </row>
    <row r="72" spans="1:26" x14ac:dyDescent="0.25">
      <c r="A72" s="1">
        <v>193209</v>
      </c>
      <c r="B72" s="7">
        <v>8.08</v>
      </c>
      <c r="C72" s="7">
        <v>0.57999999999999996</v>
      </c>
      <c r="D72" s="8">
        <v>0.46</v>
      </c>
      <c r="E72" s="7">
        <v>1.2143655673560649</v>
      </c>
      <c r="F72" s="7">
        <v>2.9999999999999997E-4</v>
      </c>
      <c r="G72" s="7">
        <v>4.7E-2</v>
      </c>
      <c r="H72" s="7">
        <v>7.6100000000000001E-2</v>
      </c>
      <c r="I72" s="7">
        <v>3.1899999999999998E-2</v>
      </c>
      <c r="J72" s="12">
        <v>7.043779974883293E-4</v>
      </c>
      <c r="K72" s="9">
        <v>2.9999999999999997E-4</v>
      </c>
      <c r="L72" s="11">
        <v>-7.4074074074074181E-3</v>
      </c>
      <c r="M72" s="11">
        <v>5.7000000000000002E-3</v>
      </c>
      <c r="N72" s="11">
        <v>3.0099999999999998E-2</v>
      </c>
      <c r="O72" s="10">
        <v>4.3298566157E-2</v>
      </c>
      <c r="P72" s="11">
        <v>-2.9526E-2</v>
      </c>
      <c r="Q72" s="20" t="s">
        <v>0</v>
      </c>
      <c r="R72" s="24">
        <f t="shared" si="8"/>
        <v>-3.0270622055207974E-2</v>
      </c>
      <c r="S72" s="24">
        <f t="shared" si="9"/>
        <v>-2.6267613645129999</v>
      </c>
      <c r="T72" s="26">
        <f>AVERAGE($R$3:R71)</f>
        <v>-6.110499537555809E-3</v>
      </c>
      <c r="U72" s="24">
        <f t="shared" si="10"/>
        <v>-2.6717676959207872</v>
      </c>
      <c r="V72" s="24">
        <f t="shared" si="11"/>
        <v>-2.8679084372504722</v>
      </c>
      <c r="W72" s="24">
        <f t="shared" si="12"/>
        <v>0.2411470727374721</v>
      </c>
      <c r="X72" s="24">
        <f t="shared" si="13"/>
        <v>3.0699999999999998E-2</v>
      </c>
      <c r="Y72" s="27">
        <f t="shared" si="14"/>
        <v>3.3100000000000004E-2</v>
      </c>
      <c r="Z72" s="24">
        <f t="shared" si="15"/>
        <v>-7.3529411764705621E-3</v>
      </c>
    </row>
    <row r="73" spans="1:26" x14ac:dyDescent="0.25">
      <c r="A73" s="1">
        <v>193210</v>
      </c>
      <c r="B73" s="7">
        <v>6.96</v>
      </c>
      <c r="C73" s="7">
        <v>0.55330000000000001</v>
      </c>
      <c r="D73" s="8">
        <v>0.44330000000000003</v>
      </c>
      <c r="E73" s="7">
        <v>1.4038772213247175</v>
      </c>
      <c r="F73" s="7">
        <v>1E-4</v>
      </c>
      <c r="G73" s="7">
        <v>4.6399999999999997E-2</v>
      </c>
      <c r="H73" s="7">
        <v>7.8700000000000006E-2</v>
      </c>
      <c r="I73" s="7">
        <v>3.2199999999999999E-2</v>
      </c>
      <c r="J73" s="12">
        <v>-2.8741334037648814E-3</v>
      </c>
      <c r="K73" s="9">
        <v>2.0000000000000001E-4</v>
      </c>
      <c r="L73" s="11">
        <v>-7.4626865671642006E-3</v>
      </c>
      <c r="M73" s="11">
        <v>-1.6999999999999999E-3</v>
      </c>
      <c r="N73" s="11">
        <v>7.4000000000000003E-3</v>
      </c>
      <c r="O73" s="10">
        <v>3.5644758487999993E-2</v>
      </c>
      <c r="P73" s="11">
        <v>-0.142069</v>
      </c>
      <c r="Q73" s="20" t="s">
        <v>0</v>
      </c>
      <c r="R73" s="24">
        <f t="shared" si="8"/>
        <v>-0.15353155731742013</v>
      </c>
      <c r="S73" s="24">
        <f t="shared" si="9"/>
        <v>-2.6341190479746763</v>
      </c>
      <c r="T73" s="26">
        <f>AVERAGE($R$3:R72)</f>
        <v>-6.4556441449508404E-3</v>
      </c>
      <c r="U73" s="24">
        <f t="shared" si="10"/>
        <v>-2.6812468016110769</v>
      </c>
      <c r="V73" s="24">
        <f t="shared" si="11"/>
        <v>-2.8659206620320004</v>
      </c>
      <c r="W73" s="24">
        <f t="shared" si="12"/>
        <v>0.23180161405732413</v>
      </c>
      <c r="X73" s="24">
        <f t="shared" si="13"/>
        <v>3.1599999999999996E-2</v>
      </c>
      <c r="Y73" s="27">
        <f t="shared" si="14"/>
        <v>2.9100000000000001E-2</v>
      </c>
      <c r="Z73" s="24">
        <f t="shared" si="15"/>
        <v>-7.4074074074074181E-3</v>
      </c>
    </row>
    <row r="74" spans="1:26" x14ac:dyDescent="0.25">
      <c r="A74" s="1">
        <v>193211</v>
      </c>
      <c r="B74" s="7">
        <v>6.55</v>
      </c>
      <c r="C74" s="7">
        <v>0.52669999999999995</v>
      </c>
      <c r="D74" s="8">
        <v>0.42670000000000002</v>
      </c>
      <c r="E74" s="7">
        <v>1.5421472937000889</v>
      </c>
      <c r="F74" s="7">
        <v>1E-4</v>
      </c>
      <c r="G74" s="7">
        <v>4.6300000000000001E-2</v>
      </c>
      <c r="H74" s="7">
        <v>8.2400000000000001E-2</v>
      </c>
      <c r="I74" s="7">
        <v>3.2199999999999999E-2</v>
      </c>
      <c r="J74" s="12">
        <v>-3.3221508053897062E-3</v>
      </c>
      <c r="K74" s="9">
        <v>2.0000000000000001E-4</v>
      </c>
      <c r="L74" s="11">
        <v>-7.5187969924812581E-3</v>
      </c>
      <c r="M74" s="11">
        <v>3.2000000000000002E-3</v>
      </c>
      <c r="N74" s="11">
        <v>7.3000000000000001E-3</v>
      </c>
      <c r="O74" s="10">
        <v>2.3316603119999998E-2</v>
      </c>
      <c r="P74" s="11">
        <v>-5.2227999999999997E-2</v>
      </c>
      <c r="Q74" s="20" t="s">
        <v>0</v>
      </c>
      <c r="R74" s="24">
        <f t="shared" si="8"/>
        <v>-5.3841291985180589E-2</v>
      </c>
      <c r="S74" s="24">
        <f t="shared" si="9"/>
        <v>-2.5320344034244013</v>
      </c>
      <c r="T74" s="26">
        <f>AVERAGE($R$3:R73)</f>
        <v>-8.5271358797743505E-3</v>
      </c>
      <c r="U74" s="24">
        <f t="shared" si="10"/>
        <v>-2.5813036268391221</v>
      </c>
      <c r="V74" s="24">
        <f t="shared" si="11"/>
        <v>-2.7536880115774576</v>
      </c>
      <c r="W74" s="24">
        <f t="shared" si="12"/>
        <v>0.22165360815305624</v>
      </c>
      <c r="X74" s="24">
        <f t="shared" si="13"/>
        <v>3.2099999999999997E-2</v>
      </c>
      <c r="Y74" s="27">
        <f t="shared" si="14"/>
        <v>3.2300000000000009E-2</v>
      </c>
      <c r="Z74" s="24">
        <f t="shared" si="15"/>
        <v>-7.4626865671642006E-3</v>
      </c>
    </row>
    <row r="75" spans="1:26" x14ac:dyDescent="0.25">
      <c r="A75" s="1">
        <v>193212</v>
      </c>
      <c r="B75" s="7">
        <v>6.89</v>
      </c>
      <c r="C75" s="7">
        <v>0.5</v>
      </c>
      <c r="D75" s="8">
        <v>0.41</v>
      </c>
      <c r="E75" s="7">
        <v>1.44208430136077</v>
      </c>
      <c r="F75" s="7">
        <v>4.0000000000000002E-4</v>
      </c>
      <c r="G75" s="7">
        <v>4.5899999999999996E-2</v>
      </c>
      <c r="H75" s="7">
        <v>8.4199999999999997E-2</v>
      </c>
      <c r="I75" s="7">
        <v>3.15E-2</v>
      </c>
      <c r="J75" s="12">
        <v>-5.0324799021247649E-3</v>
      </c>
      <c r="K75" s="9">
        <v>1E-4</v>
      </c>
      <c r="L75" s="11">
        <v>-7.575757575757569E-3</v>
      </c>
      <c r="M75" s="11">
        <v>1.3100000000000001E-2</v>
      </c>
      <c r="N75" s="11">
        <v>1.3899999999999999E-2</v>
      </c>
      <c r="O75" s="10">
        <v>1.0223098855E-2</v>
      </c>
      <c r="P75" s="11">
        <v>6.1568999999999999E-2</v>
      </c>
      <c r="Q75" s="20" t="s">
        <v>0</v>
      </c>
      <c r="R75" s="24">
        <f t="shared" si="8"/>
        <v>5.9548022401103733E-2</v>
      </c>
      <c r="S75" s="24">
        <f t="shared" si="9"/>
        <v>-2.5205892021399539</v>
      </c>
      <c r="T75" s="26">
        <f>AVERAGE($R$3:R74)</f>
        <v>-9.1564991590161043E-3</v>
      </c>
      <c r="U75" s="24">
        <f t="shared" si="10"/>
        <v>-2.5726122302071057</v>
      </c>
      <c r="V75" s="24">
        <f t="shared" si="11"/>
        <v>-2.7311391384353434</v>
      </c>
      <c r="W75" s="24">
        <f t="shared" si="12"/>
        <v>0.21054993629538921</v>
      </c>
      <c r="X75" s="24">
        <f t="shared" si="13"/>
        <v>3.2099999999999997E-2</v>
      </c>
      <c r="Y75" s="27">
        <f t="shared" si="14"/>
        <v>3.61E-2</v>
      </c>
      <c r="Z75" s="24">
        <f t="shared" si="15"/>
        <v>-7.5187969924812581E-3</v>
      </c>
    </row>
    <row r="76" spans="1:26" x14ac:dyDescent="0.25">
      <c r="A76" s="1">
        <v>193301</v>
      </c>
      <c r="B76" s="7">
        <v>6.94</v>
      </c>
      <c r="C76" s="7">
        <v>0.495</v>
      </c>
      <c r="D76" s="8">
        <v>0.41249999999999998</v>
      </c>
      <c r="E76" s="7">
        <v>1.426929392446634</v>
      </c>
      <c r="F76" s="7">
        <v>7.000000000000001E-4</v>
      </c>
      <c r="G76" s="7">
        <v>4.4400000000000002E-2</v>
      </c>
      <c r="H76" s="7">
        <v>8.0100000000000005E-2</v>
      </c>
      <c r="I76" s="7">
        <v>3.0800000000000001E-2</v>
      </c>
      <c r="J76" s="12">
        <v>-6.4907127099130659E-3</v>
      </c>
      <c r="K76" s="9">
        <v>1E-4</v>
      </c>
      <c r="L76" s="11">
        <v>-1.5267175572518998E-2</v>
      </c>
      <c r="M76" s="11">
        <v>1.4800000000000001E-2</v>
      </c>
      <c r="N76" s="11">
        <v>5.4699999999999999E-2</v>
      </c>
      <c r="O76" s="10">
        <v>5.9166089369999978E-3</v>
      </c>
      <c r="P76" s="11">
        <v>1.3938000000000001E-2</v>
      </c>
      <c r="Q76" s="20" t="s">
        <v>0</v>
      </c>
      <c r="R76" s="24">
        <f t="shared" si="8"/>
        <v>1.3741764315067618E-2</v>
      </c>
      <c r="S76" s="24">
        <f t="shared" si="9"/>
        <v>-2.6232182655855123</v>
      </c>
      <c r="T76" s="26">
        <f>AVERAGE($R$3:R75)</f>
        <v>-8.215341329425422E-3</v>
      </c>
      <c r="U76" s="24">
        <f t="shared" si="10"/>
        <v>-2.6332686014390139</v>
      </c>
      <c r="V76" s="24">
        <f t="shared" si="11"/>
        <v>-2.8216692043093508</v>
      </c>
      <c r="W76" s="24">
        <f t="shared" si="12"/>
        <v>0.19845093872383834</v>
      </c>
      <c r="X76" s="24">
        <f t="shared" si="13"/>
        <v>3.1099999999999999E-2</v>
      </c>
      <c r="Y76" s="27">
        <f t="shared" si="14"/>
        <v>3.8300000000000001E-2</v>
      </c>
      <c r="Z76" s="24">
        <f t="shared" si="15"/>
        <v>-7.575757575757569E-3</v>
      </c>
    </row>
    <row r="77" spans="1:26" x14ac:dyDescent="0.25">
      <c r="A77" s="1">
        <v>193302</v>
      </c>
      <c r="B77" s="7">
        <v>5.66</v>
      </c>
      <c r="C77" s="7">
        <v>0.49</v>
      </c>
      <c r="D77" s="8">
        <v>0.41499999999999998</v>
      </c>
      <c r="E77" s="7">
        <v>1.6909904650710257</v>
      </c>
      <c r="F77" s="7">
        <v>1E-4</v>
      </c>
      <c r="G77" s="7">
        <v>4.4800000000000006E-2</v>
      </c>
      <c r="H77" s="7">
        <v>8.3699999999999997E-2</v>
      </c>
      <c r="I77" s="7">
        <v>3.2500000000000001E-2</v>
      </c>
      <c r="J77" s="12">
        <v>-5.817823359429538E-3</v>
      </c>
      <c r="K77" s="9">
        <v>-2.9999999999999997E-4</v>
      </c>
      <c r="L77" s="11">
        <v>-1.5503875968992276E-2</v>
      </c>
      <c r="M77" s="11">
        <v>-2.58E-2</v>
      </c>
      <c r="N77" s="11">
        <v>-5.2299999999999999E-2</v>
      </c>
      <c r="O77" s="10">
        <v>1.5666928171999998E-2</v>
      </c>
      <c r="P77" s="11">
        <v>-0.179558</v>
      </c>
      <c r="Q77" s="20" t="s">
        <v>0</v>
      </c>
      <c r="R77" s="24">
        <f t="shared" si="8"/>
        <v>-0.19801205455539136</v>
      </c>
      <c r="S77" s="24">
        <f t="shared" si="9"/>
        <v>-2.6404992909321598</v>
      </c>
      <c r="T77" s="26">
        <f>AVERAGE($R$3:R76)</f>
        <v>-7.9186236855809215E-3</v>
      </c>
      <c r="U77" s="24">
        <f t="shared" si="10"/>
        <v>-2.6506516623961778</v>
      </c>
      <c r="V77" s="24">
        <f t="shared" si="11"/>
        <v>-2.8228208477261143</v>
      </c>
      <c r="W77" s="24">
        <f t="shared" si="12"/>
        <v>0.18232155679395468</v>
      </c>
      <c r="X77" s="24">
        <f t="shared" si="13"/>
        <v>3.0100000000000002E-2</v>
      </c>
      <c r="Y77" s="27">
        <f t="shared" si="14"/>
        <v>3.5700000000000003E-2</v>
      </c>
      <c r="Z77" s="24">
        <f t="shared" si="15"/>
        <v>-1.5267175572518998E-2</v>
      </c>
    </row>
    <row r="78" spans="1:26" x14ac:dyDescent="0.25">
      <c r="A78" s="1">
        <v>193303</v>
      </c>
      <c r="B78" s="7">
        <v>5.85</v>
      </c>
      <c r="C78" s="7">
        <v>0.48499999999999999</v>
      </c>
      <c r="D78" s="8">
        <v>0.41749999999999998</v>
      </c>
      <c r="E78" s="7">
        <v>1.4765342960288808</v>
      </c>
      <c r="F78" s="7">
        <v>1.34E-2</v>
      </c>
      <c r="G78" s="7">
        <v>4.6799999999999994E-2</v>
      </c>
      <c r="H78" s="7">
        <v>8.9099999999999999E-2</v>
      </c>
      <c r="I78" s="7">
        <v>3.2099999999999997E-2</v>
      </c>
      <c r="J78" s="12">
        <v>-2.1883809986205545E-2</v>
      </c>
      <c r="K78" s="9">
        <v>4.0000000000000002E-4</v>
      </c>
      <c r="L78" s="11">
        <v>-7.8740157480314821E-3</v>
      </c>
      <c r="M78" s="11">
        <v>9.7000000000000003E-3</v>
      </c>
      <c r="N78" s="11">
        <v>4.7000000000000002E-3</v>
      </c>
      <c r="O78" s="10">
        <v>3.7454110987999986E-2</v>
      </c>
      <c r="P78" s="11">
        <v>3.8627000000000002E-2</v>
      </c>
      <c r="Q78" s="20" t="s">
        <v>0</v>
      </c>
      <c r="R78" s="24">
        <f t="shared" si="8"/>
        <v>3.8199693632974943E-2</v>
      </c>
      <c r="S78" s="24">
        <f t="shared" si="9"/>
        <v>-2.4467737800925562</v>
      </c>
      <c r="T78" s="26">
        <f>AVERAGE($R$3:R77)</f>
        <v>-1.0453202763845062E-2</v>
      </c>
      <c r="U78" s="24">
        <f t="shared" si="10"/>
        <v>-2.4570302802597457</v>
      </c>
      <c r="V78" s="24">
        <f t="shared" si="11"/>
        <v>-2.6129006509665302</v>
      </c>
      <c r="W78" s="24">
        <f t="shared" si="12"/>
        <v>0.16612687087397404</v>
      </c>
      <c r="X78" s="24">
        <f t="shared" si="13"/>
        <v>3.2399999999999998E-2</v>
      </c>
      <c r="Y78" s="27">
        <f t="shared" si="14"/>
        <v>3.889999999999999E-2</v>
      </c>
      <c r="Z78" s="24">
        <f t="shared" si="15"/>
        <v>-1.5503875968992276E-2</v>
      </c>
    </row>
    <row r="79" spans="1:26" x14ac:dyDescent="0.25">
      <c r="A79" s="1">
        <v>193304</v>
      </c>
      <c r="B79" s="7">
        <v>8.32</v>
      </c>
      <c r="C79" s="7">
        <v>0.48</v>
      </c>
      <c r="D79" s="8">
        <v>0.42</v>
      </c>
      <c r="E79" s="7">
        <v>1.119015047879617</v>
      </c>
      <c r="F79" s="7">
        <v>4.5000000000000005E-3</v>
      </c>
      <c r="G79" s="7">
        <v>4.7800000000000002E-2</v>
      </c>
      <c r="H79" s="7">
        <v>9.1199999999999989E-2</v>
      </c>
      <c r="I79" s="7">
        <v>3.2500000000000001E-2</v>
      </c>
      <c r="J79" s="12">
        <v>-6.3692975124299564E-3</v>
      </c>
      <c r="K79" s="9">
        <v>1E-3</v>
      </c>
      <c r="L79" s="11">
        <v>0</v>
      </c>
      <c r="M79" s="11">
        <v>-3.2000000000000002E-3</v>
      </c>
      <c r="N79" s="11">
        <v>-9.4999999999999998E-3</v>
      </c>
      <c r="O79" s="10">
        <v>2.9151225522000002E-2</v>
      </c>
      <c r="P79" s="11">
        <v>0.41431200000000001</v>
      </c>
      <c r="Q79" s="20" t="s">
        <v>0</v>
      </c>
      <c r="R79" s="24">
        <f t="shared" si="8"/>
        <v>0.34624327374977498</v>
      </c>
      <c r="S79" s="24">
        <f t="shared" si="9"/>
        <v>-2.4900480492884189</v>
      </c>
      <c r="T79" s="26">
        <f>AVERAGE($R$3:R78)</f>
        <v>-9.8130330744132192E-3</v>
      </c>
      <c r="U79" s="24">
        <f t="shared" si="10"/>
        <v>-2.5004108363239652</v>
      </c>
      <c r="V79" s="24">
        <f t="shared" si="11"/>
        <v>-2.6399123959349922</v>
      </c>
      <c r="W79" s="24">
        <f t="shared" si="12"/>
        <v>0.149864346646573</v>
      </c>
      <c r="X79" s="24">
        <f t="shared" si="13"/>
        <v>1.8699999999999994E-2</v>
      </c>
      <c r="Y79" s="27">
        <f t="shared" si="14"/>
        <v>4.2300000000000004E-2</v>
      </c>
      <c r="Z79" s="24">
        <f t="shared" si="15"/>
        <v>-7.8740157480314821E-3</v>
      </c>
    </row>
    <row r="80" spans="1:26" x14ac:dyDescent="0.25">
      <c r="A80" s="1">
        <v>193305</v>
      </c>
      <c r="B80" s="7">
        <v>9.64</v>
      </c>
      <c r="C80" s="7">
        <v>0.47499999999999998</v>
      </c>
      <c r="D80" s="8">
        <v>0.42249999999999999</v>
      </c>
      <c r="E80" s="7">
        <v>0.92838497332879355</v>
      </c>
      <c r="F80" s="7">
        <v>2.8999999999999998E-3</v>
      </c>
      <c r="G80" s="7">
        <v>4.6300000000000001E-2</v>
      </c>
      <c r="H80" s="7">
        <v>7.7399999999999997E-2</v>
      </c>
      <c r="I80" s="7">
        <v>3.0800000000000001E-2</v>
      </c>
      <c r="J80" s="12">
        <v>-3.0016427242042939E-3</v>
      </c>
      <c r="K80" s="9">
        <v>4.0000000000000002E-4</v>
      </c>
      <c r="L80" s="11">
        <v>0</v>
      </c>
      <c r="M80" s="11">
        <v>3.0300000000000001E-2</v>
      </c>
      <c r="N80" s="11">
        <v>5.8799999999999998E-2</v>
      </c>
      <c r="O80" s="10">
        <v>1.196383281E-2</v>
      </c>
      <c r="P80" s="11">
        <v>0.174816</v>
      </c>
      <c r="Q80" s="20" t="s">
        <v>0</v>
      </c>
      <c r="R80" s="24">
        <f t="shared" si="8"/>
        <v>0.16011203925596426</v>
      </c>
      <c r="S80" s="24">
        <f t="shared" si="9"/>
        <v>-2.852631429913318</v>
      </c>
      <c r="T80" s="26">
        <f>AVERAGE($R$3:R79)</f>
        <v>-5.1889251935796068E-3</v>
      </c>
      <c r="U80" s="24">
        <f t="shared" si="10"/>
        <v>-2.8631027297806133</v>
      </c>
      <c r="V80" s="24">
        <f t="shared" si="11"/>
        <v>-2.9861628225378403</v>
      </c>
      <c r="W80" s="24">
        <f t="shared" si="12"/>
        <v>0.13353139262452263</v>
      </c>
      <c r="X80" s="24">
        <f t="shared" si="13"/>
        <v>2.8000000000000001E-2</v>
      </c>
      <c r="Y80" s="27">
        <f t="shared" si="14"/>
        <v>4.3399999999999987E-2</v>
      </c>
      <c r="Z80" s="24">
        <f t="shared" si="15"/>
        <v>0</v>
      </c>
    </row>
    <row r="81" spans="1:26" x14ac:dyDescent="0.25">
      <c r="A81" s="1">
        <v>193306</v>
      </c>
      <c r="B81" s="7">
        <v>10.91</v>
      </c>
      <c r="C81" s="7">
        <v>0.47</v>
      </c>
      <c r="D81" s="8">
        <v>0.42499999999999999</v>
      </c>
      <c r="E81" s="7">
        <v>0.83350315875280212</v>
      </c>
      <c r="F81" s="7">
        <v>7.000000000000001E-4</v>
      </c>
      <c r="G81" s="7">
        <v>4.4600000000000001E-2</v>
      </c>
      <c r="H81" s="7">
        <v>7.0699999999999999E-2</v>
      </c>
      <c r="I81" s="7">
        <v>3.0599999999999999E-2</v>
      </c>
      <c r="J81" s="12">
        <v>7.6091739122444407E-4</v>
      </c>
      <c r="K81" s="9">
        <v>2.0000000000000001E-4</v>
      </c>
      <c r="L81" s="11">
        <v>7.9365079365079083E-3</v>
      </c>
      <c r="M81" s="11">
        <v>5.0000000000000001E-3</v>
      </c>
      <c r="N81" s="11">
        <v>1.9E-2</v>
      </c>
      <c r="O81" s="10">
        <v>1.9819362465999999E-2</v>
      </c>
      <c r="P81" s="11">
        <v>0.13749800000000001</v>
      </c>
      <c r="Q81" s="20" t="s">
        <v>0</v>
      </c>
      <c r="R81" s="24">
        <f t="shared" si="8"/>
        <v>0.12843119357833752</v>
      </c>
      <c r="S81" s="24">
        <f t="shared" si="9"/>
        <v>-3.0103615835699502</v>
      </c>
      <c r="T81" s="26">
        <f>AVERAGE($R$3:R80)</f>
        <v>-3.0696820596110958E-3</v>
      </c>
      <c r="U81" s="24">
        <f t="shared" si="10"/>
        <v>-3.0209436929004871</v>
      </c>
      <c r="V81" s="24">
        <f t="shared" si="11"/>
        <v>-3.1274869408073629</v>
      </c>
      <c r="W81" s="24">
        <f t="shared" si="12"/>
        <v>0.11712535723741269</v>
      </c>
      <c r="X81" s="24">
        <f t="shared" si="13"/>
        <v>2.7900000000000001E-2</v>
      </c>
      <c r="Y81" s="27">
        <f t="shared" si="14"/>
        <v>3.1099999999999996E-2</v>
      </c>
      <c r="Z81" s="24">
        <f t="shared" si="15"/>
        <v>0</v>
      </c>
    </row>
    <row r="82" spans="1:26" x14ac:dyDescent="0.25">
      <c r="A82" s="1">
        <v>193307</v>
      </c>
      <c r="B82" s="7">
        <v>9.9499999999999993</v>
      </c>
      <c r="C82" s="7">
        <v>0.46500000000000002</v>
      </c>
      <c r="D82" s="8">
        <v>0.42749999999999999</v>
      </c>
      <c r="E82" s="7">
        <v>0.90117880356946123</v>
      </c>
      <c r="F82" s="7">
        <v>1.9E-3</v>
      </c>
      <c r="G82" s="7">
        <v>4.36E-2</v>
      </c>
      <c r="H82" s="7">
        <v>6.6199999999999995E-2</v>
      </c>
      <c r="I82" s="7">
        <v>3.09E-2</v>
      </c>
      <c r="J82" s="12">
        <v>2.7134841169206472E-3</v>
      </c>
      <c r="K82" s="9">
        <v>2.0000000000000001E-4</v>
      </c>
      <c r="L82" s="11">
        <v>3.1496062992125928E-2</v>
      </c>
      <c r="M82" s="11">
        <v>-1.6999999999999999E-3</v>
      </c>
      <c r="N82" s="11">
        <v>1.61E-2</v>
      </c>
      <c r="O82" s="10">
        <v>3.2868097437999996E-2</v>
      </c>
      <c r="P82" s="11">
        <v>-8.4736000000000006E-2</v>
      </c>
      <c r="Q82" s="20" t="s">
        <v>0</v>
      </c>
      <c r="R82" s="24">
        <f t="shared" si="8"/>
        <v>-8.8742710734333166E-2</v>
      </c>
      <c r="S82" s="24">
        <f t="shared" si="9"/>
        <v>-3.1447023841230122</v>
      </c>
      <c r="T82" s="26">
        <f>AVERAGE($R$3:R81)</f>
        <v>-1.4051140135611134E-3</v>
      </c>
      <c r="U82" s="24">
        <f t="shared" si="10"/>
        <v>-3.1553976732397597</v>
      </c>
      <c r="V82" s="24">
        <f t="shared" si="11"/>
        <v>-3.2453459099026993</v>
      </c>
      <c r="W82" s="24">
        <f t="shared" si="12"/>
        <v>0.10064352577968738</v>
      </c>
      <c r="X82" s="24">
        <f t="shared" si="13"/>
        <v>2.9899999999999999E-2</v>
      </c>
      <c r="Y82" s="27">
        <f t="shared" si="14"/>
        <v>2.6099999999999998E-2</v>
      </c>
      <c r="Z82" s="24">
        <f t="shared" si="15"/>
        <v>7.9365079365079083E-3</v>
      </c>
    </row>
    <row r="83" spans="1:26" x14ac:dyDescent="0.25">
      <c r="A83" s="1">
        <v>193308</v>
      </c>
      <c r="B83" s="7">
        <v>11.09</v>
      </c>
      <c r="C83" s="7">
        <v>0.46</v>
      </c>
      <c r="D83" s="8">
        <v>0.43</v>
      </c>
      <c r="E83" s="7">
        <v>0.79875012205839269</v>
      </c>
      <c r="F83" s="7">
        <v>1E-4</v>
      </c>
      <c r="G83" s="7">
        <v>4.2999999999999997E-2</v>
      </c>
      <c r="H83" s="7">
        <v>6.7699999999999996E-2</v>
      </c>
      <c r="I83" s="7">
        <v>3.0800000000000001E-2</v>
      </c>
      <c r="J83" s="12">
        <v>2.1472240403020404E-3</v>
      </c>
      <c r="K83" s="9">
        <v>2.9999999999999997E-4</v>
      </c>
      <c r="L83" s="11">
        <v>7.6335877862594437E-3</v>
      </c>
      <c r="M83" s="11">
        <v>4.4000000000000003E-3</v>
      </c>
      <c r="N83" s="11">
        <v>9.2999999999999992E-3</v>
      </c>
      <c r="O83" s="10">
        <v>1.1878964091000001E-2</v>
      </c>
      <c r="P83" s="11">
        <v>0.12327200000000001</v>
      </c>
      <c r="Q83" s="20" t="s">
        <v>0</v>
      </c>
      <c r="R83" s="24">
        <f t="shared" si="8"/>
        <v>0.11604587479636443</v>
      </c>
      <c r="S83" s="24">
        <f t="shared" si="9"/>
        <v>-3.0632904245652819</v>
      </c>
      <c r="T83" s="26">
        <f>AVERAGE($R$3:R82)</f>
        <v>-2.4968339725707639E-3</v>
      </c>
      <c r="U83" s="24">
        <f t="shared" si="10"/>
        <v>-3.0741013406694977</v>
      </c>
      <c r="V83" s="24">
        <f t="shared" si="11"/>
        <v>-3.1473735417758237</v>
      </c>
      <c r="W83" s="24">
        <f t="shared" si="12"/>
        <v>8.4083117210541514E-2</v>
      </c>
      <c r="X83" s="24">
        <f t="shared" si="13"/>
        <v>2.9000000000000001E-2</v>
      </c>
      <c r="Y83" s="27">
        <f t="shared" si="14"/>
        <v>2.2599999999999995E-2</v>
      </c>
      <c r="Z83" s="24">
        <f t="shared" si="15"/>
        <v>3.1496062992125928E-2</v>
      </c>
    </row>
    <row r="84" spans="1:26" x14ac:dyDescent="0.25">
      <c r="A84" s="1">
        <v>193309</v>
      </c>
      <c r="B84" s="7">
        <v>9.83</v>
      </c>
      <c r="C84" s="7">
        <v>0.45500000000000002</v>
      </c>
      <c r="D84" s="8">
        <v>0.4325</v>
      </c>
      <c r="E84" s="7">
        <v>0.86799660441426152</v>
      </c>
      <c r="F84" s="7">
        <v>4.0000000000000002E-4</v>
      </c>
      <c r="G84" s="7">
        <v>4.36E-2</v>
      </c>
      <c r="H84" s="7">
        <v>7.2700000000000001E-2</v>
      </c>
      <c r="I84" s="7">
        <v>3.0800000000000001E-2</v>
      </c>
      <c r="J84" s="12">
        <v>-4.5849011213420338E-4</v>
      </c>
      <c r="K84" s="9">
        <v>2.0000000000000001E-4</v>
      </c>
      <c r="L84" s="11">
        <v>0</v>
      </c>
      <c r="M84" s="11">
        <v>2.3E-3</v>
      </c>
      <c r="N84" s="11">
        <v>-1.4E-3</v>
      </c>
      <c r="O84" s="10">
        <v>1.4249909073999999E-2</v>
      </c>
      <c r="P84" s="11">
        <v>-0.118045</v>
      </c>
      <c r="Q84" s="20" t="s">
        <v>0</v>
      </c>
      <c r="R84" s="24">
        <f t="shared" si="8"/>
        <v>-0.1259141996940922</v>
      </c>
      <c r="S84" s="24">
        <f t="shared" si="9"/>
        <v>-3.1825725908612719</v>
      </c>
      <c r="T84" s="26">
        <f>AVERAGE($R$3:R83)</f>
        <v>-1.0333437408555147E-3</v>
      </c>
      <c r="U84" s="24">
        <f t="shared" si="10"/>
        <v>-3.1935016613934621</v>
      </c>
      <c r="V84" s="24">
        <f t="shared" si="11"/>
        <v>-3.2500138716568046</v>
      </c>
      <c r="W84" s="24">
        <f t="shared" si="12"/>
        <v>6.7441280795532688E-2</v>
      </c>
      <c r="X84" s="24">
        <f t="shared" si="13"/>
        <v>3.0700000000000002E-2</v>
      </c>
      <c r="Y84" s="27">
        <f t="shared" si="14"/>
        <v>2.47E-2</v>
      </c>
      <c r="Z84" s="24">
        <f t="shared" si="15"/>
        <v>7.6335877862594437E-3</v>
      </c>
    </row>
    <row r="85" spans="1:26" x14ac:dyDescent="0.25">
      <c r="A85" s="1">
        <v>193310</v>
      </c>
      <c r="B85" s="7">
        <v>8.9600000000000009</v>
      </c>
      <c r="C85" s="7">
        <v>0.45</v>
      </c>
      <c r="D85" s="8">
        <v>0.435</v>
      </c>
      <c r="E85" s="7">
        <v>0.92785843920145195</v>
      </c>
      <c r="F85" s="7">
        <v>8.9999999999999998E-4</v>
      </c>
      <c r="G85" s="7">
        <v>4.3400000000000001E-2</v>
      </c>
      <c r="H85" s="7">
        <v>7.4900000000000008E-2</v>
      </c>
      <c r="I85" s="7">
        <v>3.15E-2</v>
      </c>
      <c r="J85" s="12">
        <v>3.4629660224480404E-3</v>
      </c>
      <c r="K85" s="9">
        <v>1E-4</v>
      </c>
      <c r="L85" s="11">
        <v>0</v>
      </c>
      <c r="M85" s="11">
        <v>-9.1000000000000004E-3</v>
      </c>
      <c r="N85" s="11">
        <v>4.0000000000000001E-3</v>
      </c>
      <c r="O85" s="10">
        <v>2.7675770355000004E-2</v>
      </c>
      <c r="P85" s="11">
        <v>-9.0622999999999995E-2</v>
      </c>
      <c r="Q85" s="20" t="s">
        <v>0</v>
      </c>
      <c r="R85" s="24">
        <f t="shared" si="8"/>
        <v>-9.5195509314649679E-2</v>
      </c>
      <c r="S85" s="24">
        <f t="shared" si="9"/>
        <v>-3.0728967941902616</v>
      </c>
      <c r="T85" s="26">
        <f>AVERAGE($R$3:R84)</f>
        <v>-2.5562810085779132E-3</v>
      </c>
      <c r="U85" s="24">
        <f t="shared" si="10"/>
        <v>-3.0839466303768468</v>
      </c>
      <c r="V85" s="24">
        <f t="shared" si="11"/>
        <v>-3.1236118867692779</v>
      </c>
      <c r="W85" s="24">
        <f t="shared" si="12"/>
        <v>5.0715092579016519E-2</v>
      </c>
      <c r="X85" s="24">
        <f t="shared" si="13"/>
        <v>3.04E-2</v>
      </c>
      <c r="Y85" s="27">
        <f t="shared" si="14"/>
        <v>2.9100000000000001E-2</v>
      </c>
      <c r="Z85" s="24">
        <f t="shared" si="15"/>
        <v>0</v>
      </c>
    </row>
    <row r="86" spans="1:26" x14ac:dyDescent="0.25">
      <c r="A86" s="1">
        <v>193311</v>
      </c>
      <c r="B86" s="7">
        <v>9.8800000000000008</v>
      </c>
      <c r="C86" s="7">
        <v>0.44500000000000001</v>
      </c>
      <c r="D86" s="8">
        <v>0.4375</v>
      </c>
      <c r="E86" s="7">
        <v>0.83350315875280212</v>
      </c>
      <c r="F86" s="7">
        <v>2.2000000000000001E-3</v>
      </c>
      <c r="G86" s="7">
        <v>4.5400000000000003E-2</v>
      </c>
      <c r="H86" s="7">
        <v>7.980000000000001E-2</v>
      </c>
      <c r="I86" s="7">
        <v>3.27E-2</v>
      </c>
      <c r="J86" s="12">
        <v>5.9234774190594711E-3</v>
      </c>
      <c r="K86" s="9">
        <v>2.0000000000000001E-4</v>
      </c>
      <c r="L86" s="11">
        <v>0</v>
      </c>
      <c r="M86" s="11">
        <v>-1.49E-2</v>
      </c>
      <c r="N86" s="11">
        <v>-2.4799999999999999E-2</v>
      </c>
      <c r="O86" s="10">
        <v>9.5815761109999988E-3</v>
      </c>
      <c r="P86" s="11">
        <v>0.108553</v>
      </c>
      <c r="Q86" s="20" t="s">
        <v>0</v>
      </c>
      <c r="R86" s="24">
        <f t="shared" si="8"/>
        <v>0.10295556628996506</v>
      </c>
      <c r="S86" s="24">
        <f t="shared" si="9"/>
        <v>-2.9912779232046107</v>
      </c>
      <c r="T86" s="26">
        <f>AVERAGE($R$3:R85)</f>
        <v>-3.6724162893739584E-3</v>
      </c>
      <c r="U86" s="24">
        <f t="shared" si="10"/>
        <v>-3.0024512238027357</v>
      </c>
      <c r="V86" s="24">
        <f t="shared" si="11"/>
        <v>-3.025179474880292</v>
      </c>
      <c r="W86" s="24">
        <f t="shared" si="12"/>
        <v>3.3901551675681318E-2</v>
      </c>
      <c r="X86" s="24">
        <f t="shared" si="13"/>
        <v>3.0599999999999999E-2</v>
      </c>
      <c r="Y86" s="27">
        <f t="shared" si="14"/>
        <v>3.1500000000000007E-2</v>
      </c>
      <c r="Z86" s="24">
        <f t="shared" si="15"/>
        <v>0</v>
      </c>
    </row>
    <row r="87" spans="1:26" x14ac:dyDescent="0.25">
      <c r="A87" s="1">
        <v>193312</v>
      </c>
      <c r="B87" s="7">
        <v>10.1</v>
      </c>
      <c r="C87" s="7">
        <v>0.44</v>
      </c>
      <c r="D87" s="8">
        <v>0.44</v>
      </c>
      <c r="E87" s="7">
        <v>0.82902604641735067</v>
      </c>
      <c r="F87" s="7">
        <v>2.8999999999999998E-3</v>
      </c>
      <c r="G87" s="7">
        <v>4.4999999999999998E-2</v>
      </c>
      <c r="H87" s="7">
        <v>7.7499999999999999E-2</v>
      </c>
      <c r="I87" s="7">
        <v>3.3599999999999998E-2</v>
      </c>
      <c r="J87" s="12">
        <v>6.1958281068512245E-3</v>
      </c>
      <c r="K87" s="9">
        <v>2.0000000000000001E-4</v>
      </c>
      <c r="L87" s="11">
        <v>0</v>
      </c>
      <c r="M87" s="11">
        <v>-1.1299999999999999E-2</v>
      </c>
      <c r="N87" s="11">
        <v>2.5700000000000001E-2</v>
      </c>
      <c r="O87" s="10">
        <v>5.5905698609999997E-3</v>
      </c>
      <c r="P87" s="11">
        <v>2.6693999999999999E-2</v>
      </c>
      <c r="Q87" s="20" t="s">
        <v>0</v>
      </c>
      <c r="R87" s="24">
        <f t="shared" si="8"/>
        <v>2.6143951336934736E-2</v>
      </c>
      <c r="S87" s="24">
        <f t="shared" si="9"/>
        <v>-3.1001935085756731</v>
      </c>
      <c r="T87" s="26">
        <f>AVERAGE($R$3:R86)</f>
        <v>-2.4030355443818269E-3</v>
      </c>
      <c r="U87" s="24">
        <f t="shared" si="10"/>
        <v>-3.1114930638296068</v>
      </c>
      <c r="V87" s="24">
        <f t="shared" si="11"/>
        <v>-3.1171910849442446</v>
      </c>
      <c r="W87" s="24">
        <f t="shared" si="12"/>
        <v>1.6997576368571132E-2</v>
      </c>
      <c r="X87" s="24">
        <f t="shared" si="13"/>
        <v>3.0499999999999999E-2</v>
      </c>
      <c r="Y87" s="27">
        <f t="shared" si="14"/>
        <v>3.4400000000000007E-2</v>
      </c>
      <c r="Z87" s="24">
        <f t="shared" si="15"/>
        <v>0</v>
      </c>
    </row>
    <row r="88" spans="1:26" x14ac:dyDescent="0.25">
      <c r="A88" s="1">
        <v>193401</v>
      </c>
      <c r="B88" s="7">
        <v>11.17</v>
      </c>
      <c r="C88" s="7">
        <v>0.44080000000000003</v>
      </c>
      <c r="D88" s="8">
        <v>0.44419999999999998</v>
      </c>
      <c r="E88" s="7">
        <v>0.7629173661630293</v>
      </c>
      <c r="F88" s="7">
        <v>7.1999999999999998E-3</v>
      </c>
      <c r="G88" s="7">
        <v>4.3499999999999997E-2</v>
      </c>
      <c r="H88" s="7">
        <v>7.0099999999999996E-2</v>
      </c>
      <c r="I88" s="7">
        <v>3.2099999999999997E-2</v>
      </c>
      <c r="J88" s="12">
        <v>3.5583230844539156E-3</v>
      </c>
      <c r="K88" s="9">
        <v>5.0000000000000001E-4</v>
      </c>
      <c r="L88" s="11">
        <v>0</v>
      </c>
      <c r="M88" s="11">
        <v>2.5700000000000001E-2</v>
      </c>
      <c r="N88" s="11">
        <v>2.5700000000000001E-2</v>
      </c>
      <c r="O88" s="10">
        <v>6.6389099220000008E-3</v>
      </c>
      <c r="P88" s="11">
        <v>0.115033</v>
      </c>
      <c r="Q88" s="20" t="s">
        <v>0</v>
      </c>
      <c r="R88" s="24">
        <f t="shared" si="8"/>
        <v>0.10868402088400667</v>
      </c>
      <c r="S88" s="24">
        <f t="shared" si="9"/>
        <v>-3.1335159759170441</v>
      </c>
      <c r="T88" s="26">
        <f>AVERAGE($R$3:R87)</f>
        <v>-2.0671886398957499E-3</v>
      </c>
      <c r="U88" s="24">
        <f t="shared" si="10"/>
        <v>-3.1316994449906459</v>
      </c>
      <c r="V88" s="24">
        <f t="shared" si="11"/>
        <v>-3.1335159759170441</v>
      </c>
      <c r="W88" s="24">
        <f t="shared" si="12"/>
        <v>0</v>
      </c>
      <c r="X88" s="24">
        <f t="shared" si="13"/>
        <v>3.0699999999999998E-2</v>
      </c>
      <c r="Y88" s="27">
        <f t="shared" si="14"/>
        <v>3.2500000000000001E-2</v>
      </c>
      <c r="Z88" s="24">
        <f t="shared" si="15"/>
        <v>0</v>
      </c>
    </row>
    <row r="89" spans="1:26" x14ac:dyDescent="0.25">
      <c r="A89" s="1">
        <v>193402</v>
      </c>
      <c r="B89" s="7">
        <v>10.76</v>
      </c>
      <c r="C89" s="7">
        <v>0.44169999999999998</v>
      </c>
      <c r="D89" s="8">
        <v>0.44829999999999998</v>
      </c>
      <c r="E89" s="7">
        <v>0.79064372704426833</v>
      </c>
      <c r="F89" s="7">
        <v>6.1999999999999998E-3</v>
      </c>
      <c r="G89" s="7">
        <v>4.2000000000000003E-2</v>
      </c>
      <c r="H89" s="7">
        <v>6.2699999999999992E-2</v>
      </c>
      <c r="I89" s="7">
        <v>3.1699999999999999E-2</v>
      </c>
      <c r="J89" s="12">
        <v>5.5949443372544927E-3</v>
      </c>
      <c r="K89" s="9">
        <v>2.0000000000000001E-4</v>
      </c>
      <c r="L89" s="11">
        <v>7.5757575757577911E-3</v>
      </c>
      <c r="M89" s="11">
        <v>8.0999999999999996E-3</v>
      </c>
      <c r="N89" s="11">
        <v>1.46E-2</v>
      </c>
      <c r="O89" s="10">
        <v>5.5672846670000008E-3</v>
      </c>
      <c r="P89" s="11">
        <v>-3.2840000000000001E-2</v>
      </c>
      <c r="Q89" s="20" t="s">
        <v>0</v>
      </c>
      <c r="R89" s="24">
        <f t="shared" si="8"/>
        <v>-3.3891212071377838E-2</v>
      </c>
      <c r="S89" s="24">
        <f t="shared" si="9"/>
        <v>-3.2323956342245412</v>
      </c>
      <c r="T89" s="26">
        <f>AVERAGE($R$3:R88)</f>
        <v>-7.7938387798990791E-4</v>
      </c>
      <c r="U89" s="24">
        <f t="shared" si="10"/>
        <v>-3.2303559734607656</v>
      </c>
      <c r="V89" s="24">
        <f t="shared" si="11"/>
        <v>-3.224711980602919</v>
      </c>
      <c r="W89" s="24">
        <f t="shared" si="12"/>
        <v>-7.6836536216221551E-3</v>
      </c>
      <c r="X89" s="24">
        <f t="shared" si="13"/>
        <v>2.4899999999999999E-2</v>
      </c>
      <c r="Y89" s="27">
        <f t="shared" si="14"/>
        <v>2.6599999999999999E-2</v>
      </c>
      <c r="Z89" s="24">
        <f t="shared" si="15"/>
        <v>0</v>
      </c>
    </row>
    <row r="90" spans="1:26" x14ac:dyDescent="0.25">
      <c r="A90" s="1">
        <v>193403</v>
      </c>
      <c r="B90" s="7">
        <v>10.75</v>
      </c>
      <c r="C90" s="7">
        <v>0.4425</v>
      </c>
      <c r="D90" s="8">
        <v>0.45250000000000001</v>
      </c>
      <c r="E90" s="7">
        <v>0.80251221214235868</v>
      </c>
      <c r="F90" s="7">
        <v>2.3999999999999998E-3</v>
      </c>
      <c r="G90" s="7">
        <v>4.1299999999999996E-2</v>
      </c>
      <c r="H90" s="7">
        <v>6.2600000000000003E-2</v>
      </c>
      <c r="I90" s="7">
        <v>3.0700000000000002E-2</v>
      </c>
      <c r="J90" s="12">
        <v>9.6063280589430457E-3</v>
      </c>
      <c r="K90" s="9">
        <v>2.0000000000000001E-4</v>
      </c>
      <c r="L90" s="11">
        <v>0</v>
      </c>
      <c r="M90" s="11">
        <v>1.9699999999999999E-2</v>
      </c>
      <c r="N90" s="11">
        <v>1.8700000000000001E-2</v>
      </c>
      <c r="O90" s="10">
        <v>6.3725246209999989E-3</v>
      </c>
      <c r="P90" s="11">
        <v>5.3550000000000004E-3</v>
      </c>
      <c r="Q90" s="20" t="s">
        <v>0</v>
      </c>
      <c r="R90" s="24">
        <f t="shared" si="8"/>
        <v>5.1407329668365634E-3</v>
      </c>
      <c r="S90" s="24">
        <f t="shared" si="9"/>
        <v>-3.1929599151132946</v>
      </c>
      <c r="T90" s="26">
        <f>AVERAGE($R$3:R89)</f>
        <v>-1.1599796043506889E-3</v>
      </c>
      <c r="U90" s="24">
        <f t="shared" si="10"/>
        <v>-3.1911503692677914</v>
      </c>
      <c r="V90" s="24">
        <f t="shared" si="11"/>
        <v>-3.1781281825543819</v>
      </c>
      <c r="W90" s="24">
        <f t="shared" si="12"/>
        <v>-1.4831732558913013E-2</v>
      </c>
      <c r="X90" s="24">
        <f t="shared" si="13"/>
        <v>2.5499999999999998E-2</v>
      </c>
      <c r="Y90" s="27">
        <f t="shared" si="14"/>
        <v>2.0699999999999989E-2</v>
      </c>
      <c r="Z90" s="24">
        <f t="shared" si="15"/>
        <v>7.5757575757577911E-3</v>
      </c>
    </row>
    <row r="91" spans="1:26" x14ac:dyDescent="0.25">
      <c r="A91" s="1">
        <v>193404</v>
      </c>
      <c r="B91" s="7">
        <v>10.46</v>
      </c>
      <c r="C91" s="7">
        <v>0.44330000000000003</v>
      </c>
      <c r="D91" s="8">
        <v>0.45669999999999999</v>
      </c>
      <c r="E91" s="7">
        <v>0.80107473380435867</v>
      </c>
      <c r="F91" s="7">
        <v>1.5E-3</v>
      </c>
      <c r="G91" s="7">
        <v>4.07E-2</v>
      </c>
      <c r="H91" s="7">
        <v>6.0100000000000001E-2</v>
      </c>
      <c r="I91" s="7">
        <v>0.03</v>
      </c>
      <c r="J91" s="12">
        <v>7.8287967282378041E-3</v>
      </c>
      <c r="K91" s="9">
        <v>1E-4</v>
      </c>
      <c r="L91" s="11">
        <v>0</v>
      </c>
      <c r="M91" s="11">
        <v>1.26E-2</v>
      </c>
      <c r="N91" s="11">
        <v>1.04E-2</v>
      </c>
      <c r="O91" s="10">
        <v>1.899187354E-3</v>
      </c>
      <c r="P91" s="11">
        <v>-2.5489999999999999E-2</v>
      </c>
      <c r="Q91" s="20" t="s">
        <v>0</v>
      </c>
      <c r="R91" s="24">
        <f t="shared" si="8"/>
        <v>-2.6020478417185768E-2</v>
      </c>
      <c r="S91" s="24">
        <f t="shared" si="9"/>
        <v>-3.1902205691078245</v>
      </c>
      <c r="T91" s="26">
        <f>AVERAGE($R$3:R90)</f>
        <v>-1.0883805978599244E-3</v>
      </c>
      <c r="U91" s="24">
        <f t="shared" si="10"/>
        <v>-3.1884142918048006</v>
      </c>
      <c r="V91" s="24">
        <f t="shared" si="11"/>
        <v>-3.1678732704158277</v>
      </c>
      <c r="W91" s="24">
        <f t="shared" si="12"/>
        <v>-2.2347298691996698E-2</v>
      </c>
      <c r="X91" s="24">
        <f t="shared" si="13"/>
        <v>2.8300000000000002E-2</v>
      </c>
      <c r="Y91" s="27">
        <f t="shared" si="14"/>
        <v>2.1300000000000006E-2</v>
      </c>
      <c r="Z91" s="24">
        <f t="shared" si="15"/>
        <v>0</v>
      </c>
    </row>
    <row r="92" spans="1:26" x14ac:dyDescent="0.25">
      <c r="A92" s="1">
        <v>193405</v>
      </c>
      <c r="B92" s="7">
        <v>9.61</v>
      </c>
      <c r="C92" s="7">
        <v>0.44419999999999998</v>
      </c>
      <c r="D92" s="8">
        <v>0.46079999999999999</v>
      </c>
      <c r="E92" s="7">
        <v>0.8563829787234043</v>
      </c>
      <c r="F92" s="7">
        <v>1.6000000000000001E-3</v>
      </c>
      <c r="G92" s="7">
        <v>4.0099999999999997E-2</v>
      </c>
      <c r="H92" s="7">
        <v>6.0499999999999998E-2</v>
      </c>
      <c r="I92" s="7">
        <v>2.92E-2</v>
      </c>
      <c r="J92" s="12">
        <v>7.652303605651496E-3</v>
      </c>
      <c r="K92" s="9">
        <v>1E-4</v>
      </c>
      <c r="L92" s="11">
        <v>0</v>
      </c>
      <c r="M92" s="11">
        <v>1.3100000000000001E-2</v>
      </c>
      <c r="N92" s="11">
        <v>8.9999999999999993E-3</v>
      </c>
      <c r="O92" s="10">
        <v>7.3632004120000004E-3</v>
      </c>
      <c r="P92" s="11">
        <v>-7.8496999999999997E-2</v>
      </c>
      <c r="Q92" s="20" t="s">
        <v>0</v>
      </c>
      <c r="R92" s="24">
        <f t="shared" si="8"/>
        <v>-8.1849241316307372E-2</v>
      </c>
      <c r="S92" s="24">
        <f t="shared" si="9"/>
        <v>-3.1610669958679058</v>
      </c>
      <c r="T92" s="26">
        <f>AVERAGE($R$3:R91)</f>
        <v>-1.3685165284141475E-3</v>
      </c>
      <c r="U92" s="24">
        <f t="shared" si="10"/>
        <v>-3.1590388261585867</v>
      </c>
      <c r="V92" s="24">
        <f t="shared" si="11"/>
        <v>-3.1312870174279608</v>
      </c>
      <c r="W92" s="24">
        <f t="shared" si="12"/>
        <v>-2.9779978439945398E-2</v>
      </c>
      <c r="X92" s="24">
        <f t="shared" si="13"/>
        <v>2.8499999999999998E-2</v>
      </c>
      <c r="Y92" s="27">
        <f t="shared" si="14"/>
        <v>1.9400000000000001E-2</v>
      </c>
      <c r="Z92" s="24">
        <f t="shared" si="15"/>
        <v>0</v>
      </c>
    </row>
    <row r="93" spans="1:26" x14ac:dyDescent="0.25">
      <c r="A93" s="1">
        <v>193406</v>
      </c>
      <c r="B93" s="7">
        <v>9.81</v>
      </c>
      <c r="C93" s="7">
        <v>0.44500000000000001</v>
      </c>
      <c r="D93" s="8">
        <v>0.46500000000000002</v>
      </c>
      <c r="E93" s="7">
        <v>0.84073107049608353</v>
      </c>
      <c r="F93" s="7">
        <v>1.5E-3</v>
      </c>
      <c r="G93" s="7">
        <v>3.9300000000000002E-2</v>
      </c>
      <c r="H93" s="7">
        <v>6.0599999999999994E-2</v>
      </c>
      <c r="I93" s="7">
        <v>2.8899999999999999E-2</v>
      </c>
      <c r="J93" s="12">
        <v>5.9827799657326325E-3</v>
      </c>
      <c r="K93" s="9">
        <v>1E-4</v>
      </c>
      <c r="L93" s="11">
        <v>7.5187969924812581E-3</v>
      </c>
      <c r="M93" s="11">
        <v>6.7000000000000002E-3</v>
      </c>
      <c r="N93" s="11">
        <v>1.5800000000000002E-2</v>
      </c>
      <c r="O93" s="10">
        <v>6.8946449659999971E-3</v>
      </c>
      <c r="P93" s="11">
        <v>2.4080000000000001E-2</v>
      </c>
      <c r="Q93" s="20" t="s">
        <v>0</v>
      </c>
      <c r="R93" s="24">
        <f t="shared" si="8"/>
        <v>2.3694653565383968E-2</v>
      </c>
      <c r="S93" s="24">
        <f t="shared" si="9"/>
        <v>-3.0742845905040115</v>
      </c>
      <c r="T93" s="26">
        <f>AVERAGE($R$3:R92)</f>
        <v>-2.2627468038351833E-3</v>
      </c>
      <c r="U93" s="24">
        <f t="shared" si="10"/>
        <v>-3.0724852197980979</v>
      </c>
      <c r="V93" s="24">
        <f t="shared" si="11"/>
        <v>-3.0375953925826567</v>
      </c>
      <c r="W93" s="24">
        <f t="shared" si="12"/>
        <v>-3.6689197921354499E-2</v>
      </c>
      <c r="X93" s="24">
        <f t="shared" si="13"/>
        <v>2.76E-2</v>
      </c>
      <c r="Y93" s="27">
        <f t="shared" si="14"/>
        <v>2.0400000000000001E-2</v>
      </c>
      <c r="Z93" s="24">
        <f t="shared" si="15"/>
        <v>0</v>
      </c>
    </row>
    <row r="94" spans="1:26" x14ac:dyDescent="0.25">
      <c r="A94" s="1">
        <v>193407</v>
      </c>
      <c r="B94" s="7">
        <v>8.68</v>
      </c>
      <c r="C94" s="7">
        <v>0.44579999999999997</v>
      </c>
      <c r="D94" s="8">
        <v>0.46920000000000001</v>
      </c>
      <c r="E94" s="7">
        <v>0.91425326519023287</v>
      </c>
      <c r="F94" s="7">
        <v>1.5E-3</v>
      </c>
      <c r="G94" s="7">
        <v>3.8900000000000004E-2</v>
      </c>
      <c r="H94" s="7">
        <v>6.13E-2</v>
      </c>
      <c r="I94" s="7">
        <v>2.8799999999999999E-2</v>
      </c>
      <c r="J94" s="12">
        <v>2.9078413041202233E-3</v>
      </c>
      <c r="K94" s="9">
        <v>1E-4</v>
      </c>
      <c r="L94" s="11">
        <v>0</v>
      </c>
      <c r="M94" s="11">
        <v>4.0000000000000001E-3</v>
      </c>
      <c r="N94" s="11">
        <v>4.7000000000000002E-3</v>
      </c>
      <c r="O94" s="10">
        <v>1.1531330891000001E-2</v>
      </c>
      <c r="P94" s="11">
        <v>-0.11984599999999999</v>
      </c>
      <c r="Q94" s="20" t="s">
        <v>0</v>
      </c>
      <c r="R94" s="24">
        <f t="shared" si="8"/>
        <v>-0.12775838182093199</v>
      </c>
      <c r="S94" s="24">
        <f t="shared" si="9"/>
        <v>-3.0930832703931683</v>
      </c>
      <c r="T94" s="26">
        <f>AVERAGE($R$3:R93)</f>
        <v>-1.9775006459316763E-3</v>
      </c>
      <c r="U94" s="24">
        <f t="shared" si="10"/>
        <v>-3.0912871316076402</v>
      </c>
      <c r="V94" s="24">
        <f t="shared" si="11"/>
        <v>-3.0491201469720526</v>
      </c>
      <c r="W94" s="24">
        <f t="shared" si="12"/>
        <v>-4.3963123421116079E-2</v>
      </c>
      <c r="X94" s="24">
        <f t="shared" si="13"/>
        <v>2.7399999999999997E-2</v>
      </c>
      <c r="Y94" s="27">
        <f t="shared" si="14"/>
        <v>2.1299999999999993E-2</v>
      </c>
      <c r="Z94" s="24">
        <f t="shared" si="15"/>
        <v>7.5187969924812581E-3</v>
      </c>
    </row>
    <row r="95" spans="1:26" x14ac:dyDescent="0.25">
      <c r="A95" s="1">
        <v>193408</v>
      </c>
      <c r="B95" s="7">
        <v>9.15</v>
      </c>
      <c r="C95" s="7">
        <v>0.44669999999999999</v>
      </c>
      <c r="D95" s="8">
        <v>0.4733</v>
      </c>
      <c r="E95" s="7">
        <v>0.8668964031875942</v>
      </c>
      <c r="F95" s="7">
        <v>1.9E-3</v>
      </c>
      <c r="G95" s="7">
        <v>3.9300000000000002E-2</v>
      </c>
      <c r="H95" s="7">
        <v>6.4899999999999999E-2</v>
      </c>
      <c r="I95" s="7">
        <v>2.9899999999999999E-2</v>
      </c>
      <c r="J95" s="12">
        <v>1.9956903496031797E-2</v>
      </c>
      <c r="K95" s="9">
        <v>1E-4</v>
      </c>
      <c r="L95" s="11">
        <v>0</v>
      </c>
      <c r="M95" s="11">
        <v>-1.18E-2</v>
      </c>
      <c r="N95" s="11">
        <v>4.7000000000000002E-3</v>
      </c>
      <c r="O95" s="10">
        <v>6.5014471640000007E-3</v>
      </c>
      <c r="P95" s="11">
        <v>5.8650000000000001E-2</v>
      </c>
      <c r="Q95" s="20" t="s">
        <v>0</v>
      </c>
      <c r="R95" s="24">
        <f t="shared" si="8"/>
        <v>5.6894516519475052E-2</v>
      </c>
      <c r="S95" s="24">
        <f t="shared" si="9"/>
        <v>-2.9689063867026273</v>
      </c>
      <c r="T95" s="26">
        <f>AVERAGE($R$3:R94)</f>
        <v>-3.3446841369642881E-3</v>
      </c>
      <c r="U95" s="24">
        <f t="shared" si="10"/>
        <v>-2.966889579296323</v>
      </c>
      <c r="V95" s="24">
        <f t="shared" si="11"/>
        <v>-2.9177476908750752</v>
      </c>
      <c r="W95" s="24">
        <f t="shared" si="12"/>
        <v>-5.1158695827551948E-2</v>
      </c>
      <c r="X95" s="24">
        <f t="shared" si="13"/>
        <v>2.7299999999999998E-2</v>
      </c>
      <c r="Y95" s="27">
        <f t="shared" si="14"/>
        <v>2.2399999999999996E-2</v>
      </c>
      <c r="Z95" s="24">
        <f t="shared" si="15"/>
        <v>0</v>
      </c>
    </row>
    <row r="96" spans="1:26" x14ac:dyDescent="0.25">
      <c r="A96" s="1">
        <v>193409</v>
      </c>
      <c r="B96" s="7">
        <v>9.1</v>
      </c>
      <c r="C96" s="7">
        <v>0.44750000000000001</v>
      </c>
      <c r="D96" s="8">
        <v>0.47749999999999998</v>
      </c>
      <c r="E96" s="7">
        <v>0.87036436371499626</v>
      </c>
      <c r="F96" s="7">
        <v>2.0999999999999999E-3</v>
      </c>
      <c r="G96" s="7">
        <v>3.9599999999999996E-2</v>
      </c>
      <c r="H96" s="7">
        <v>6.5700000000000008E-2</v>
      </c>
      <c r="I96" s="7">
        <v>3.1E-2</v>
      </c>
      <c r="J96" s="12">
        <v>1.9439017156694893E-2</v>
      </c>
      <c r="K96" s="9">
        <v>1E-4</v>
      </c>
      <c r="L96" s="11">
        <v>1.4925373134328401E-2</v>
      </c>
      <c r="M96" s="11">
        <v>-1.46E-2</v>
      </c>
      <c r="N96" s="11">
        <v>-6.1000000000000004E-3</v>
      </c>
      <c r="O96" s="10">
        <v>4.8308185990000004E-3</v>
      </c>
      <c r="P96" s="11">
        <v>-2.1599999999999999E-4</v>
      </c>
      <c r="Q96" s="20" t="s">
        <v>0</v>
      </c>
      <c r="R96" s="24">
        <f t="shared" si="8"/>
        <v>-3.1601833169306759E-4</v>
      </c>
      <c r="S96" s="24">
        <f t="shared" si="9"/>
        <v>-3.0196219299114944</v>
      </c>
      <c r="T96" s="26">
        <f>AVERAGE($R$3:R95)</f>
        <v>-2.6969507965724678E-3</v>
      </c>
      <c r="U96" s="24">
        <f t="shared" si="10"/>
        <v>-3.0178326205546568</v>
      </c>
      <c r="V96" s="24">
        <f t="shared" si="11"/>
        <v>-2.9617797213573649</v>
      </c>
      <c r="W96" s="24">
        <f t="shared" si="12"/>
        <v>-5.784220855412936E-2</v>
      </c>
      <c r="X96" s="24">
        <f t="shared" si="13"/>
        <v>2.8000000000000001E-2</v>
      </c>
      <c r="Y96" s="27">
        <f t="shared" si="14"/>
        <v>2.5599999999999998E-2</v>
      </c>
      <c r="Z96" s="24">
        <f t="shared" si="15"/>
        <v>0</v>
      </c>
    </row>
    <row r="97" spans="1:26" x14ac:dyDescent="0.25">
      <c r="A97" s="1">
        <v>193410</v>
      </c>
      <c r="B97" s="7">
        <v>8.81</v>
      </c>
      <c r="C97" s="7">
        <v>0.44829999999999998</v>
      </c>
      <c r="D97" s="8">
        <v>0.48170000000000002</v>
      </c>
      <c r="E97" s="7">
        <v>0.86225364181662378</v>
      </c>
      <c r="F97" s="7">
        <v>2.7000000000000001E-3</v>
      </c>
      <c r="G97" s="7">
        <v>3.9E-2</v>
      </c>
      <c r="H97" s="7">
        <v>6.4000000000000001E-2</v>
      </c>
      <c r="I97" s="7">
        <v>0.03</v>
      </c>
      <c r="J97" s="12">
        <v>2.3897271419255191E-2</v>
      </c>
      <c r="K97" s="9">
        <v>1E-4</v>
      </c>
      <c r="L97" s="11">
        <v>-7.3529411764705621E-3</v>
      </c>
      <c r="M97" s="11">
        <v>1.8200000000000001E-2</v>
      </c>
      <c r="N97" s="11">
        <v>1.0200000000000001E-2</v>
      </c>
      <c r="O97" s="10">
        <v>4.3581610460000017E-3</v>
      </c>
      <c r="P97" s="11">
        <v>-3.2662999999999998E-2</v>
      </c>
      <c r="Q97" s="20" t="s">
        <v>0</v>
      </c>
      <c r="R97" s="24">
        <f t="shared" si="8"/>
        <v>-3.3308338724313054E-2</v>
      </c>
      <c r="S97" s="24">
        <f t="shared" si="9"/>
        <v>-3.0123531547900315</v>
      </c>
      <c r="T97" s="26">
        <f>AVERAGE($R$3:R96)</f>
        <v>-2.6716217277971553E-3</v>
      </c>
      <c r="U97" s="24">
        <f t="shared" si="10"/>
        <v>-3.0105670413435477</v>
      </c>
      <c r="V97" s="24">
        <f t="shared" si="11"/>
        <v>-2.9474655325841566</v>
      </c>
      <c r="W97" s="24">
        <f t="shared" si="12"/>
        <v>-6.4887622205874851E-2</v>
      </c>
      <c r="X97" s="24">
        <f t="shared" si="13"/>
        <v>2.8899999999999999E-2</v>
      </c>
      <c r="Y97" s="27">
        <f t="shared" si="14"/>
        <v>2.6100000000000012E-2</v>
      </c>
      <c r="Z97" s="24">
        <f t="shared" si="15"/>
        <v>1.4925373134328401E-2</v>
      </c>
    </row>
    <row r="98" spans="1:26" x14ac:dyDescent="0.25">
      <c r="A98" s="1">
        <v>193411</v>
      </c>
      <c r="B98" s="7">
        <v>9.5399999999999991</v>
      </c>
      <c r="C98" s="7">
        <v>0.44919999999999999</v>
      </c>
      <c r="D98" s="8">
        <v>0.48580000000000001</v>
      </c>
      <c r="E98" s="7">
        <v>0.78200893724499709</v>
      </c>
      <c r="F98" s="7">
        <v>2.5000000000000001E-3</v>
      </c>
      <c r="G98" s="7">
        <v>3.8599999999999995E-2</v>
      </c>
      <c r="H98" s="7">
        <v>6.3700000000000007E-2</v>
      </c>
      <c r="I98" s="7">
        <v>2.9899999999999999E-2</v>
      </c>
      <c r="J98" s="12">
        <v>2.0711038517711416E-2</v>
      </c>
      <c r="K98" s="9">
        <v>1E-4</v>
      </c>
      <c r="L98" s="11">
        <v>0</v>
      </c>
      <c r="M98" s="11">
        <v>3.7000000000000002E-3</v>
      </c>
      <c r="N98" s="11">
        <v>1.29E-2</v>
      </c>
      <c r="O98" s="10">
        <v>2.0253052059999999E-3</v>
      </c>
      <c r="P98" s="11">
        <v>8.6058999999999997E-2</v>
      </c>
      <c r="Q98" s="20" t="s">
        <v>0</v>
      </c>
      <c r="R98" s="24">
        <f t="shared" si="8"/>
        <v>8.2455552844180019E-2</v>
      </c>
      <c r="S98" s="24">
        <f t="shared" si="9"/>
        <v>-2.9781800677688315</v>
      </c>
      <c r="T98" s="26">
        <f>AVERAGE($R$3:R97)</f>
        <v>-2.9941134856552171E-3</v>
      </c>
      <c r="U98" s="24">
        <f t="shared" si="10"/>
        <v>-2.9761744960659371</v>
      </c>
      <c r="V98" s="24">
        <f t="shared" si="11"/>
        <v>-2.9063212052940499</v>
      </c>
      <c r="W98" s="24">
        <f t="shared" si="12"/>
        <v>-7.1858862474781349E-2</v>
      </c>
      <c r="X98" s="24">
        <f t="shared" si="13"/>
        <v>2.7299999999999998E-2</v>
      </c>
      <c r="Y98" s="27">
        <f t="shared" si="14"/>
        <v>2.5000000000000001E-2</v>
      </c>
      <c r="Z98" s="24">
        <f t="shared" si="15"/>
        <v>-7.3529411764705621E-3</v>
      </c>
    </row>
    <row r="99" spans="1:26" x14ac:dyDescent="0.25">
      <c r="A99" s="1">
        <v>193412</v>
      </c>
      <c r="B99" s="7">
        <v>9.5</v>
      </c>
      <c r="C99" s="7">
        <v>0.45</v>
      </c>
      <c r="D99" s="8">
        <v>0.49</v>
      </c>
      <c r="E99" s="7">
        <v>0.77374086889657823</v>
      </c>
      <c r="F99" s="7">
        <v>2.3E-3</v>
      </c>
      <c r="G99" s="7">
        <v>3.8100000000000002E-2</v>
      </c>
      <c r="H99" s="7">
        <v>6.2300000000000001E-2</v>
      </c>
      <c r="I99" s="7">
        <v>2.93E-2</v>
      </c>
      <c r="J99" s="12">
        <v>2.0812715667576712E-2</v>
      </c>
      <c r="K99" s="9">
        <v>1E-4</v>
      </c>
      <c r="L99" s="11">
        <v>-7.4074074074074181E-3</v>
      </c>
      <c r="M99" s="11">
        <v>1.12E-2</v>
      </c>
      <c r="N99" s="11">
        <v>1.01E-2</v>
      </c>
      <c r="O99" s="10">
        <v>2.6089455829999999E-3</v>
      </c>
      <c r="P99" s="11">
        <v>-6.8099999999999996E-4</v>
      </c>
      <c r="Q99" s="20" t="s">
        <v>0</v>
      </c>
      <c r="R99" s="24">
        <f t="shared" si="8"/>
        <v>-7.8122698616088482E-4</v>
      </c>
      <c r="S99" s="24">
        <f t="shared" si="9"/>
        <v>-3.0557805415780441</v>
      </c>
      <c r="T99" s="26">
        <f>AVERAGE($R$3:R98)</f>
        <v>-2.1040127947194336E-3</v>
      </c>
      <c r="U99" s="24">
        <f t="shared" si="10"/>
        <v>-3.0540011816779669</v>
      </c>
      <c r="V99" s="24">
        <f t="shared" si="11"/>
        <v>-2.9774517478742601</v>
      </c>
      <c r="W99" s="24">
        <f t="shared" si="12"/>
        <v>-7.8328793703784094E-2</v>
      </c>
      <c r="X99" s="24">
        <f t="shared" si="13"/>
        <v>2.7400000000000001E-2</v>
      </c>
      <c r="Y99" s="27">
        <f t="shared" si="14"/>
        <v>2.5100000000000011E-2</v>
      </c>
      <c r="Z99" s="24">
        <f t="shared" si="15"/>
        <v>0</v>
      </c>
    </row>
    <row r="100" spans="1:26" x14ac:dyDescent="0.25">
      <c r="A100" s="1">
        <v>193501</v>
      </c>
      <c r="B100" s="7">
        <v>9.1</v>
      </c>
      <c r="C100" s="7">
        <v>0.45</v>
      </c>
      <c r="D100" s="8">
        <v>0.56999999999999995</v>
      </c>
      <c r="E100" s="7">
        <v>0.79162159504376051</v>
      </c>
      <c r="F100" s="7">
        <v>2E-3</v>
      </c>
      <c r="G100" s="7">
        <v>3.7699999999999997E-2</v>
      </c>
      <c r="H100" s="7">
        <v>5.9800000000000006E-2</v>
      </c>
      <c r="I100" s="7">
        <v>2.81E-2</v>
      </c>
      <c r="J100" s="12">
        <v>2.0997429284396182E-2</v>
      </c>
      <c r="K100" s="9">
        <v>1E-4</v>
      </c>
      <c r="L100" s="11">
        <v>1.4925373134328401E-2</v>
      </c>
      <c r="M100" s="11">
        <v>1.8200000000000001E-2</v>
      </c>
      <c r="N100" s="11">
        <v>2.1100000000000001E-2</v>
      </c>
      <c r="O100" s="10">
        <v>2.2136038419999994E-3</v>
      </c>
      <c r="P100" s="11">
        <v>-4.2368000000000003E-2</v>
      </c>
      <c r="Q100" s="20" t="s">
        <v>0</v>
      </c>
      <c r="R100" s="24">
        <f t="shared" si="8"/>
        <v>-4.3391703421516124E-2</v>
      </c>
      <c r="S100" s="24">
        <f t="shared" si="9"/>
        <v>-3.049799494824267</v>
      </c>
      <c r="T100" s="26">
        <f>AVERAGE($R$3:R99)</f>
        <v>-2.0903758276208917E-3</v>
      </c>
      <c r="U100" s="24">
        <f t="shared" si="10"/>
        <v>-3.049799494824267</v>
      </c>
      <c r="V100" s="24">
        <f t="shared" si="11"/>
        <v>-2.9646416864839602</v>
      </c>
      <c r="W100" s="24">
        <f t="shared" si="12"/>
        <v>-8.515780834030684E-2</v>
      </c>
      <c r="X100" s="24">
        <f t="shared" si="13"/>
        <v>2.7E-2</v>
      </c>
      <c r="Y100" s="27">
        <f t="shared" si="14"/>
        <v>2.4199999999999999E-2</v>
      </c>
      <c r="Z100" s="24">
        <f t="shared" si="15"/>
        <v>-7.4074074074074181E-3</v>
      </c>
    </row>
    <row r="101" spans="1:26" x14ac:dyDescent="0.25">
      <c r="A101" s="1">
        <v>193502</v>
      </c>
      <c r="B101" s="7">
        <v>8.74</v>
      </c>
      <c r="C101" s="7">
        <v>0.45</v>
      </c>
      <c r="D101" s="8">
        <v>0.65</v>
      </c>
      <c r="E101" s="7">
        <v>0.78628638405938667</v>
      </c>
      <c r="F101" s="7">
        <v>1.9E-3</v>
      </c>
      <c r="G101" s="7">
        <v>3.6900000000000002E-2</v>
      </c>
      <c r="H101" s="7">
        <v>5.9500000000000004E-2</v>
      </c>
      <c r="I101" s="7">
        <v>2.75E-2</v>
      </c>
      <c r="J101" s="12">
        <v>1.4708641484959453E-2</v>
      </c>
      <c r="K101" s="9">
        <v>2.0000000000000001E-4</v>
      </c>
      <c r="L101" s="11">
        <v>7.3529411764705621E-3</v>
      </c>
      <c r="M101" s="11">
        <v>9.1999999999999998E-3</v>
      </c>
      <c r="N101" s="11">
        <v>1.41E-2</v>
      </c>
      <c r="O101" s="10">
        <v>3.2799819490000001E-3</v>
      </c>
      <c r="P101" s="11">
        <v>-3.6839999999999998E-2</v>
      </c>
      <c r="Q101" s="20" t="s">
        <v>0</v>
      </c>
      <c r="R101" s="24">
        <f t="shared" si="8"/>
        <v>-3.7635728529437598E-2</v>
      </c>
      <c r="S101" s="24">
        <f t="shared" si="9"/>
        <v>-3.006782109740576</v>
      </c>
      <c r="T101" s="26">
        <f>AVERAGE($R$3:R100)</f>
        <v>-2.5118179459259452E-3</v>
      </c>
      <c r="U101" s="24">
        <f t="shared" si="10"/>
        <v>-3.006782109740576</v>
      </c>
      <c r="V101" s="24">
        <f t="shared" si="11"/>
        <v>-2.7703933316763454</v>
      </c>
      <c r="W101" s="24">
        <f t="shared" si="12"/>
        <v>-0.23638877806423031</v>
      </c>
      <c r="X101" s="24">
        <f t="shared" si="13"/>
        <v>2.6099999999999998E-2</v>
      </c>
      <c r="Y101" s="27">
        <f t="shared" si="14"/>
        <v>2.2100000000000009E-2</v>
      </c>
      <c r="Z101" s="24">
        <f t="shared" si="15"/>
        <v>1.4925373134328401E-2</v>
      </c>
    </row>
    <row r="102" spans="1:26" x14ac:dyDescent="0.25">
      <c r="A102" s="1">
        <v>193503</v>
      </c>
      <c r="B102" s="7">
        <v>8.4700000000000006</v>
      </c>
      <c r="C102" s="7">
        <v>0.45</v>
      </c>
      <c r="D102" s="8">
        <v>0.73</v>
      </c>
      <c r="E102" s="7">
        <v>0.80075411788053186</v>
      </c>
      <c r="F102" s="7">
        <v>1.5E-3</v>
      </c>
      <c r="G102" s="7">
        <v>3.6699999999999997E-2</v>
      </c>
      <c r="H102" s="7">
        <v>6.2E-2</v>
      </c>
      <c r="I102" s="7">
        <v>2.7400000000000001E-2</v>
      </c>
      <c r="J102" s="12">
        <v>1.2045955908095339E-2</v>
      </c>
      <c r="K102" s="9">
        <v>1E-4</v>
      </c>
      <c r="L102" s="11">
        <v>0</v>
      </c>
      <c r="M102" s="11">
        <v>4.1000000000000003E-3</v>
      </c>
      <c r="N102" s="11">
        <v>4.3E-3</v>
      </c>
      <c r="O102" s="10">
        <v>3.9728616799999993E-3</v>
      </c>
      <c r="P102" s="11">
        <v>-3.1454000000000003E-2</v>
      </c>
      <c r="Q102" s="20" t="s">
        <v>0</v>
      </c>
      <c r="R102" s="24">
        <f t="shared" si="8"/>
        <v>-3.2159281137625048E-2</v>
      </c>
      <c r="S102" s="24">
        <f t="shared" si="9"/>
        <v>-2.9664178858852157</v>
      </c>
      <c r="T102" s="26">
        <f>AVERAGE($R$3:R101)</f>
        <v>-2.8666049215169721E-3</v>
      </c>
      <c r="U102" s="24">
        <f t="shared" si="10"/>
        <v>-2.9664178858852157</v>
      </c>
      <c r="V102" s="24">
        <f t="shared" si="11"/>
        <v>-2.5986931057598981</v>
      </c>
      <c r="W102" s="24">
        <f t="shared" si="12"/>
        <v>-0.3677247801253174</v>
      </c>
      <c r="X102" s="24">
        <f t="shared" si="13"/>
        <v>2.5600000000000001E-2</v>
      </c>
      <c r="Y102" s="27">
        <f t="shared" si="14"/>
        <v>2.2600000000000002E-2</v>
      </c>
      <c r="Z102" s="24">
        <f t="shared" si="15"/>
        <v>7.3529411764705621E-3</v>
      </c>
    </row>
    <row r="103" spans="1:26" x14ac:dyDescent="0.25">
      <c r="A103" s="1">
        <v>193504</v>
      </c>
      <c r="B103" s="7">
        <v>9.2799999999999994</v>
      </c>
      <c r="C103" s="7">
        <v>0.44666699999999998</v>
      </c>
      <c r="D103" s="8">
        <v>0.75666699999999998</v>
      </c>
      <c r="E103" s="7">
        <v>0.73732297852900863</v>
      </c>
      <c r="F103" s="7">
        <v>1.5E-3</v>
      </c>
      <c r="G103" s="7">
        <v>3.6600000000000001E-2</v>
      </c>
      <c r="H103" s="7">
        <v>6.13E-2</v>
      </c>
      <c r="I103" s="7">
        <v>2.69E-2</v>
      </c>
      <c r="J103" s="12">
        <v>1.909368788956825E-2</v>
      </c>
      <c r="K103" s="9">
        <v>1E-4</v>
      </c>
      <c r="L103" s="11">
        <v>7.2992700729928028E-3</v>
      </c>
      <c r="M103" s="11">
        <v>7.9000000000000008E-3</v>
      </c>
      <c r="N103" s="11">
        <v>1.12E-2</v>
      </c>
      <c r="O103" s="10">
        <v>3.1621684950000001E-3</v>
      </c>
      <c r="P103" s="11">
        <v>9.6492999999999995E-2</v>
      </c>
      <c r="Q103" s="20" t="s">
        <v>0</v>
      </c>
      <c r="R103" s="24">
        <f t="shared" si="8"/>
        <v>9.2016909906166594E-2</v>
      </c>
      <c r="S103" s="24">
        <f t="shared" si="9"/>
        <v>-2.9350382048817347</v>
      </c>
      <c r="T103" s="26">
        <f>AVERAGE($R$3:R102)</f>
        <v>-3.1595316836780531E-3</v>
      </c>
      <c r="U103" s="24">
        <f t="shared" si="10"/>
        <v>-2.9424724371008746</v>
      </c>
      <c r="V103" s="24">
        <f t="shared" si="11"/>
        <v>-2.4512412535036634</v>
      </c>
      <c r="W103" s="24">
        <f t="shared" si="12"/>
        <v>-0.48379695137807138</v>
      </c>
      <c r="X103" s="24">
        <f t="shared" si="13"/>
        <v>2.5899999999999999E-2</v>
      </c>
      <c r="Y103" s="27">
        <f t="shared" si="14"/>
        <v>2.5300000000000003E-2</v>
      </c>
      <c r="Z103" s="24">
        <f t="shared" si="15"/>
        <v>0</v>
      </c>
    </row>
    <row r="104" spans="1:26" x14ac:dyDescent="0.25">
      <c r="A104" s="1">
        <v>193505</v>
      </c>
      <c r="B104" s="7">
        <v>9.58</v>
      </c>
      <c r="C104" s="7">
        <v>0.44333299999999998</v>
      </c>
      <c r="D104" s="8">
        <v>0.78333299999999995</v>
      </c>
      <c r="E104" s="7">
        <v>0.72939262472885036</v>
      </c>
      <c r="F104" s="7">
        <v>1.5E-3</v>
      </c>
      <c r="G104" s="7">
        <v>3.6499999999999998E-2</v>
      </c>
      <c r="H104" s="7">
        <v>5.9400000000000001E-2</v>
      </c>
      <c r="I104" s="7">
        <v>2.76E-2</v>
      </c>
      <c r="J104" s="12">
        <v>1.9298040691548567E-2</v>
      </c>
      <c r="K104" s="9">
        <v>1E-4</v>
      </c>
      <c r="L104" s="11">
        <v>0</v>
      </c>
      <c r="M104" s="11">
        <v>-5.7000000000000002E-3</v>
      </c>
      <c r="N104" s="11">
        <v>4.1999999999999997E-3</v>
      </c>
      <c r="O104" s="10">
        <v>2.8776616859999995E-3</v>
      </c>
      <c r="P104" s="11">
        <v>3.8135000000000002E-2</v>
      </c>
      <c r="Q104" s="20" t="s">
        <v>0</v>
      </c>
      <c r="R104" s="24">
        <f t="shared" si="8"/>
        <v>3.7325839090048954E-2</v>
      </c>
      <c r="S104" s="24">
        <f t="shared" si="9"/>
        <v>-3.0338034752350209</v>
      </c>
      <c r="T104" s="26">
        <f>AVERAGE($R$3:R103)</f>
        <v>-2.217190677838007E-3</v>
      </c>
      <c r="U104" s="24">
        <f t="shared" si="10"/>
        <v>-3.0412956451125384</v>
      </c>
      <c r="V104" s="24">
        <f t="shared" si="11"/>
        <v>-2.5066935634443706</v>
      </c>
      <c r="W104" s="24">
        <f t="shared" si="12"/>
        <v>-0.52710991179065037</v>
      </c>
      <c r="X104" s="24">
        <f t="shared" si="13"/>
        <v>2.5399999999999999E-2</v>
      </c>
      <c r="Y104" s="27">
        <f t="shared" si="14"/>
        <v>2.47E-2</v>
      </c>
      <c r="Z104" s="24">
        <f t="shared" si="15"/>
        <v>7.2992700729928028E-3</v>
      </c>
    </row>
    <row r="105" spans="1:26" x14ac:dyDescent="0.25">
      <c r="A105" s="1">
        <v>193506</v>
      </c>
      <c r="B105" s="7">
        <v>10.23</v>
      </c>
      <c r="C105" s="7">
        <v>0.44</v>
      </c>
      <c r="D105" s="8">
        <v>0.81</v>
      </c>
      <c r="E105" s="7">
        <v>0.68181818181818188</v>
      </c>
      <c r="F105" s="7">
        <v>1.5E-3</v>
      </c>
      <c r="G105" s="7">
        <v>3.61E-2</v>
      </c>
      <c r="H105" s="7">
        <v>5.7699999999999994E-2</v>
      </c>
      <c r="I105" s="7">
        <v>2.7E-2</v>
      </c>
      <c r="J105" s="12">
        <v>1.9343976633014789E-2</v>
      </c>
      <c r="K105" s="9">
        <v>1E-4</v>
      </c>
      <c r="L105" s="11">
        <v>-7.2463768115943461E-3</v>
      </c>
      <c r="M105" s="11">
        <v>9.1999999999999998E-3</v>
      </c>
      <c r="N105" s="11">
        <v>1.12E-2</v>
      </c>
      <c r="O105" s="10">
        <v>2.8104575410000002E-3</v>
      </c>
      <c r="P105" s="11">
        <v>7.0532999999999998E-2</v>
      </c>
      <c r="Q105" s="20" t="s">
        <v>0</v>
      </c>
      <c r="R105" s="24">
        <f t="shared" si="8"/>
        <v>6.8056660288621257E-2</v>
      </c>
      <c r="S105" s="24">
        <f t="shared" si="9"/>
        <v>-3.073111690297198</v>
      </c>
      <c r="T105" s="26">
        <f>AVERAGE($R$3:R104)</f>
        <v>-1.8295139154077425E-3</v>
      </c>
      <c r="U105" s="24">
        <f t="shared" si="10"/>
        <v>-3.0806581440525993</v>
      </c>
      <c r="V105" s="24">
        <f t="shared" si="11"/>
        <v>-2.5038749780268166</v>
      </c>
      <c r="W105" s="24">
        <f t="shared" si="12"/>
        <v>-0.56923671227038164</v>
      </c>
      <c r="X105" s="24">
        <f t="shared" si="13"/>
        <v>2.6099999999999998E-2</v>
      </c>
      <c r="Y105" s="27">
        <f t="shared" si="14"/>
        <v>2.2900000000000004E-2</v>
      </c>
      <c r="Z105" s="24">
        <f t="shared" si="15"/>
        <v>0</v>
      </c>
    </row>
    <row r="106" spans="1:26" x14ac:dyDescent="0.25">
      <c r="A106" s="1">
        <v>193507</v>
      </c>
      <c r="B106" s="7">
        <v>11.08</v>
      </c>
      <c r="C106" s="7">
        <v>0.44</v>
      </c>
      <c r="D106" s="8">
        <v>0.79333299999999995</v>
      </c>
      <c r="E106" s="7">
        <v>0.63930919749663317</v>
      </c>
      <c r="F106" s="7">
        <v>1.5E-3</v>
      </c>
      <c r="G106" s="7">
        <v>3.56E-2</v>
      </c>
      <c r="H106" s="7">
        <v>5.67E-2</v>
      </c>
      <c r="I106" s="7">
        <v>2.6800000000000001E-2</v>
      </c>
      <c r="J106" s="12">
        <v>1.7409774693289512E-2</v>
      </c>
      <c r="K106" s="9">
        <v>1E-4</v>
      </c>
      <c r="L106" s="11">
        <v>0</v>
      </c>
      <c r="M106" s="11">
        <v>4.5999999999999999E-3</v>
      </c>
      <c r="N106" s="11">
        <v>1.11E-2</v>
      </c>
      <c r="O106" s="10">
        <v>1.680048419E-3</v>
      </c>
      <c r="P106" s="11">
        <v>8.3814E-2</v>
      </c>
      <c r="Q106" s="20" t="s">
        <v>0</v>
      </c>
      <c r="R106" s="24">
        <f t="shared" si="8"/>
        <v>8.0386306578569364E-2</v>
      </c>
      <c r="S106" s="24">
        <f t="shared" si="9"/>
        <v>-3.1463051320333655</v>
      </c>
      <c r="T106" s="26">
        <f>AVERAGE($R$3:R105)</f>
        <v>-1.151007369737558E-3</v>
      </c>
      <c r="U106" s="24">
        <f t="shared" si="10"/>
        <v>-3.1463051320333655</v>
      </c>
      <c r="V106" s="24">
        <f t="shared" si="11"/>
        <v>-2.5360456112791878</v>
      </c>
      <c r="W106" s="24">
        <f t="shared" si="12"/>
        <v>-0.61025952075417766</v>
      </c>
      <c r="X106" s="24">
        <f t="shared" si="13"/>
        <v>2.5499999999999998E-2</v>
      </c>
      <c r="Y106" s="27">
        <f t="shared" si="14"/>
        <v>2.1599999999999994E-2</v>
      </c>
      <c r="Z106" s="24">
        <f t="shared" si="15"/>
        <v>-7.2463768115943461E-3</v>
      </c>
    </row>
    <row r="107" spans="1:26" x14ac:dyDescent="0.25">
      <c r="A107" s="1">
        <v>193508</v>
      </c>
      <c r="B107" s="7">
        <v>11.32</v>
      </c>
      <c r="C107" s="7">
        <v>0.44</v>
      </c>
      <c r="D107" s="8">
        <v>0.776667</v>
      </c>
      <c r="E107" s="7">
        <v>0.63368669022379276</v>
      </c>
      <c r="F107" s="7">
        <v>1.6000000000000001E-3</v>
      </c>
      <c r="G107" s="7">
        <v>3.6000000000000004E-2</v>
      </c>
      <c r="H107" s="7">
        <v>5.5800000000000002E-2</v>
      </c>
      <c r="I107" s="7">
        <v>2.81E-2</v>
      </c>
      <c r="J107" s="12">
        <v>4.9816150974882588E-3</v>
      </c>
      <c r="K107" s="9">
        <v>1E-4</v>
      </c>
      <c r="L107" s="11">
        <v>0</v>
      </c>
      <c r="M107" s="11">
        <v>-1.3299999999999999E-2</v>
      </c>
      <c r="N107" s="11">
        <v>-4.1999999999999997E-3</v>
      </c>
      <c r="O107" s="10">
        <v>3.7749858980000005E-3</v>
      </c>
      <c r="P107" s="11">
        <v>2.6568999999999999E-2</v>
      </c>
      <c r="Q107" s="20" t="s">
        <v>0</v>
      </c>
      <c r="R107" s="24">
        <f t="shared" si="8"/>
        <v>2.6122178921777223E-2</v>
      </c>
      <c r="S107" s="24">
        <f t="shared" si="9"/>
        <v>-3.2261222333889683</v>
      </c>
      <c r="T107" s="26">
        <f>AVERAGE($R$3:R106)</f>
        <v>-3.6699473561922221E-4</v>
      </c>
      <c r="U107" s="24">
        <f t="shared" si="10"/>
        <v>-3.2261222333889683</v>
      </c>
      <c r="V107" s="24">
        <f t="shared" si="11"/>
        <v>-2.6366539024720197</v>
      </c>
      <c r="W107" s="24">
        <f t="shared" si="12"/>
        <v>-0.58946833091694828</v>
      </c>
      <c r="X107" s="24">
        <f t="shared" si="13"/>
        <v>2.53E-2</v>
      </c>
      <c r="Y107" s="27">
        <f t="shared" si="14"/>
        <v>2.1100000000000001E-2</v>
      </c>
      <c r="Z107" s="24">
        <f t="shared" si="15"/>
        <v>0</v>
      </c>
    </row>
    <row r="108" spans="1:26" x14ac:dyDescent="0.25">
      <c r="A108" s="1">
        <v>193509</v>
      </c>
      <c r="B108" s="7">
        <v>11.59</v>
      </c>
      <c r="C108" s="7">
        <v>0.44</v>
      </c>
      <c r="D108" s="8">
        <v>0.76</v>
      </c>
      <c r="E108" s="7">
        <v>0.61173438447543971</v>
      </c>
      <c r="F108" s="7">
        <v>2E-3</v>
      </c>
      <c r="G108" s="7">
        <v>3.5900000000000001E-2</v>
      </c>
      <c r="H108" s="7">
        <v>5.5300000000000002E-2</v>
      </c>
      <c r="I108" s="7">
        <v>2.8199999999999999E-2</v>
      </c>
      <c r="J108" s="12">
        <v>8.0266210879264485E-3</v>
      </c>
      <c r="K108" s="9">
        <v>1E-4</v>
      </c>
      <c r="L108" s="11">
        <v>0</v>
      </c>
      <c r="M108" s="11">
        <v>8.9999999999999998E-4</v>
      </c>
      <c r="N108" s="11">
        <v>0</v>
      </c>
      <c r="O108" s="10">
        <v>2.4288237580000001E-3</v>
      </c>
      <c r="P108" s="11">
        <v>2.5526E-2</v>
      </c>
      <c r="Q108" s="20" t="s">
        <v>0</v>
      </c>
      <c r="R108" s="24">
        <f t="shared" si="8"/>
        <v>2.5105656694675033E-2</v>
      </c>
      <c r="S108" s="24">
        <f t="shared" si="9"/>
        <v>-3.247551624844867</v>
      </c>
      <c r="T108" s="26">
        <f>AVERAGE($R$3:R107)</f>
        <v>-1.1471689126306559E-4</v>
      </c>
      <c r="U108" s="24">
        <f t="shared" si="10"/>
        <v>-3.247551624844867</v>
      </c>
      <c r="V108" s="24">
        <f t="shared" si="11"/>
        <v>-2.6793146646810797</v>
      </c>
      <c r="W108" s="24">
        <f t="shared" si="12"/>
        <v>-0.568236960163787</v>
      </c>
      <c r="X108" s="24">
        <f t="shared" si="13"/>
        <v>2.6499999999999999E-2</v>
      </c>
      <c r="Y108" s="27">
        <f t="shared" si="14"/>
        <v>1.9799999999999998E-2</v>
      </c>
      <c r="Z108" s="24">
        <f t="shared" si="15"/>
        <v>0</v>
      </c>
    </row>
    <row r="109" spans="1:26" x14ac:dyDescent="0.25">
      <c r="A109" s="1">
        <v>193510</v>
      </c>
      <c r="B109" s="7">
        <v>12.46</v>
      </c>
      <c r="C109" s="7">
        <v>0.45</v>
      </c>
      <c r="D109" s="8">
        <v>0.76</v>
      </c>
      <c r="E109" s="7">
        <v>0.57750107342206958</v>
      </c>
      <c r="F109" s="7">
        <v>2E-3</v>
      </c>
      <c r="G109" s="7">
        <v>3.5200000000000002E-2</v>
      </c>
      <c r="H109" s="7">
        <v>5.5399999999999998E-2</v>
      </c>
      <c r="I109" s="7">
        <v>2.7900000000000001E-2</v>
      </c>
      <c r="J109" s="12">
        <v>2.9507270761566888E-3</v>
      </c>
      <c r="K109" s="9">
        <v>1E-4</v>
      </c>
      <c r="L109" s="11">
        <v>0</v>
      </c>
      <c r="M109" s="11">
        <v>6.1000000000000004E-3</v>
      </c>
      <c r="N109" s="11">
        <v>4.1999999999999997E-3</v>
      </c>
      <c r="O109" s="10">
        <v>3.2591933199999997E-3</v>
      </c>
      <c r="P109" s="11">
        <v>7.1803000000000006E-2</v>
      </c>
      <c r="Q109" s="20" t="s">
        <v>0</v>
      </c>
      <c r="R109" s="24">
        <f t="shared" si="8"/>
        <v>6.9242282104032035E-2</v>
      </c>
      <c r="S109" s="24">
        <f t="shared" si="9"/>
        <v>-3.2711232094214906</v>
      </c>
      <c r="T109" s="26">
        <f>AVERAGE($R$3:R108)</f>
        <v>1.2321116143446364E-4</v>
      </c>
      <c r="U109" s="24">
        <f t="shared" si="10"/>
        <v>-3.248650353569432</v>
      </c>
      <c r="V109" s="24">
        <f t="shared" si="11"/>
        <v>-2.7245795030534206</v>
      </c>
      <c r="W109" s="24">
        <f t="shared" si="12"/>
        <v>-0.54654370636806993</v>
      </c>
      <c r="X109" s="24">
        <f t="shared" si="13"/>
        <v>2.6200000000000001E-2</v>
      </c>
      <c r="Y109" s="27">
        <f t="shared" si="14"/>
        <v>1.9400000000000001E-2</v>
      </c>
      <c r="Z109" s="24">
        <f t="shared" si="15"/>
        <v>0</v>
      </c>
    </row>
    <row r="110" spans="1:26" x14ac:dyDescent="0.25">
      <c r="A110" s="1">
        <v>193511</v>
      </c>
      <c r="B110" s="7">
        <v>12.95</v>
      </c>
      <c r="C110" s="7">
        <v>0.46</v>
      </c>
      <c r="D110" s="8">
        <v>0.76</v>
      </c>
      <c r="E110" s="7">
        <v>0.56695236757060563</v>
      </c>
      <c r="F110" s="7">
        <v>1.6000000000000001E-3</v>
      </c>
      <c r="G110" s="7">
        <v>3.4700000000000002E-2</v>
      </c>
      <c r="H110" s="7">
        <v>5.4299999999999994E-2</v>
      </c>
      <c r="I110" s="7">
        <v>2.8000000000000001E-2</v>
      </c>
      <c r="J110" s="12">
        <v>2.2194292213505214E-3</v>
      </c>
      <c r="K110" s="9">
        <v>2.0000000000000001E-4</v>
      </c>
      <c r="L110" s="11">
        <v>7.2992700729928028E-3</v>
      </c>
      <c r="M110" s="11">
        <v>1E-3</v>
      </c>
      <c r="N110" s="11">
        <v>6.8999999999999999E-3</v>
      </c>
      <c r="O110" s="10">
        <v>3.1496825709999999E-3</v>
      </c>
      <c r="P110" s="11">
        <v>5.1943000000000003E-2</v>
      </c>
      <c r="Q110" s="20" t="s">
        <v>0</v>
      </c>
      <c r="R110" s="24">
        <f t="shared" si="8"/>
        <v>5.0538935337753998E-2</v>
      </c>
      <c r="S110" s="24">
        <f t="shared" si="9"/>
        <v>-3.3210312095770789</v>
      </c>
      <c r="T110" s="26">
        <f>AVERAGE($R$3:R109)</f>
        <v>7.6918378706621656E-4</v>
      </c>
      <c r="U110" s="24">
        <f t="shared" si="10"/>
        <v>-3.2990523028583034</v>
      </c>
      <c r="V110" s="24">
        <f t="shared" si="11"/>
        <v>-2.7969603590610674</v>
      </c>
      <c r="W110" s="24">
        <f t="shared" si="12"/>
        <v>-0.52407085051601132</v>
      </c>
      <c r="X110" s="24">
        <f t="shared" si="13"/>
        <v>2.5899999999999999E-2</v>
      </c>
      <c r="Y110" s="27">
        <f t="shared" si="14"/>
        <v>2.0199999999999996E-2</v>
      </c>
      <c r="Z110" s="24">
        <f t="shared" si="15"/>
        <v>0</v>
      </c>
    </row>
    <row r="111" spans="1:26" x14ac:dyDescent="0.25">
      <c r="A111" s="1">
        <v>193512</v>
      </c>
      <c r="B111" s="7">
        <v>13.43</v>
      </c>
      <c r="C111" s="7">
        <v>0.47</v>
      </c>
      <c r="D111" s="8">
        <v>0.76</v>
      </c>
      <c r="E111" s="7">
        <v>0.55991119128564493</v>
      </c>
      <c r="F111" s="7">
        <v>1.5E-3</v>
      </c>
      <c r="G111" s="7">
        <v>3.44E-2</v>
      </c>
      <c r="H111" s="7">
        <v>5.2999999999999999E-2</v>
      </c>
      <c r="I111" s="7">
        <v>2.76E-2</v>
      </c>
      <c r="J111" s="12">
        <v>8.6888345696463001E-3</v>
      </c>
      <c r="K111" s="9">
        <v>1E-4</v>
      </c>
      <c r="L111" s="11">
        <v>0</v>
      </c>
      <c r="M111" s="11">
        <v>7.0000000000000001E-3</v>
      </c>
      <c r="N111" s="11">
        <v>8.3000000000000001E-3</v>
      </c>
      <c r="O111" s="10">
        <v>2.8973664429999993E-3</v>
      </c>
      <c r="P111" s="11">
        <v>3.9886999999999999E-2</v>
      </c>
      <c r="Q111" s="20" t="s">
        <v>0</v>
      </c>
      <c r="R111" s="24">
        <f t="shared" si="8"/>
        <v>3.8912073401204457E-2</v>
      </c>
      <c r="S111" s="24">
        <f t="shared" si="9"/>
        <v>-3.3376245776445428</v>
      </c>
      <c r="T111" s="26">
        <f>AVERAGE($R$3:R110)</f>
        <v>1.2300148199429553E-3</v>
      </c>
      <c r="U111" s="24">
        <f t="shared" si="10"/>
        <v>-3.3161183724235794</v>
      </c>
      <c r="V111" s="24">
        <f t="shared" si="11"/>
        <v>-2.8355326338473068</v>
      </c>
      <c r="W111" s="24">
        <f t="shared" si="12"/>
        <v>-0.50209194379723598</v>
      </c>
      <c r="X111" s="24">
        <f t="shared" si="13"/>
        <v>2.64E-2</v>
      </c>
      <c r="Y111" s="27">
        <f t="shared" si="14"/>
        <v>1.9599999999999992E-2</v>
      </c>
      <c r="Z111" s="24">
        <f t="shared" si="15"/>
        <v>7.2992700729928028E-3</v>
      </c>
    </row>
    <row r="112" spans="1:26" x14ac:dyDescent="0.25">
      <c r="A112" s="1">
        <v>193601</v>
      </c>
      <c r="B112" s="7">
        <v>14.31</v>
      </c>
      <c r="C112" s="7">
        <v>0.48</v>
      </c>
      <c r="D112" s="8">
        <v>0.77</v>
      </c>
      <c r="E112" s="7">
        <v>0.53983544049769216</v>
      </c>
      <c r="F112" s="7">
        <v>2E-3</v>
      </c>
      <c r="G112" s="7">
        <v>3.3700000000000001E-2</v>
      </c>
      <c r="H112" s="7">
        <v>0.05</v>
      </c>
      <c r="I112" s="7">
        <v>2.8500000000000001E-2</v>
      </c>
      <c r="J112" s="12">
        <v>8.9077280895851554E-3</v>
      </c>
      <c r="K112" s="9">
        <v>1E-4</v>
      </c>
      <c r="L112" s="11">
        <v>0</v>
      </c>
      <c r="M112" s="11">
        <v>5.4999999999999997E-3</v>
      </c>
      <c r="N112" s="11">
        <v>8.2000000000000007E-3</v>
      </c>
      <c r="O112" s="10">
        <v>1.867159052E-3</v>
      </c>
      <c r="P112" s="11">
        <v>7.1831999999999993E-2</v>
      </c>
      <c r="Q112" s="20" t="s">
        <v>0</v>
      </c>
      <c r="R112" s="24">
        <f t="shared" si="8"/>
        <v>6.9269338949065451E-2</v>
      </c>
      <c r="S112" s="24">
        <f t="shared" si="9"/>
        <v>-3.3525135948131792</v>
      </c>
      <c r="T112" s="26">
        <f>AVERAGE($R$3:R111)</f>
        <v>1.5757217794040699E-3</v>
      </c>
      <c r="U112" s="24">
        <f t="shared" si="10"/>
        <v>-3.331460185615347</v>
      </c>
      <c r="V112" s="24">
        <f t="shared" si="11"/>
        <v>-2.8719278562369066</v>
      </c>
      <c r="W112" s="24">
        <f t="shared" si="12"/>
        <v>-0.48058573857627251</v>
      </c>
      <c r="X112" s="24">
        <f t="shared" si="13"/>
        <v>2.6099999999999998E-2</v>
      </c>
      <c r="Y112" s="27">
        <f t="shared" si="14"/>
        <v>1.8599999999999998E-2</v>
      </c>
      <c r="Z112" s="24">
        <f t="shared" si="15"/>
        <v>0</v>
      </c>
    </row>
    <row r="113" spans="1:26" x14ac:dyDescent="0.25">
      <c r="A113" s="1">
        <v>193602</v>
      </c>
      <c r="B113" s="7">
        <v>14.55</v>
      </c>
      <c r="C113" s="7">
        <v>0.49</v>
      </c>
      <c r="D113" s="8">
        <v>0.78</v>
      </c>
      <c r="E113" s="7">
        <v>0.52907624729561398</v>
      </c>
      <c r="F113" s="7">
        <v>2E-3</v>
      </c>
      <c r="G113" s="7">
        <v>3.32E-2</v>
      </c>
      <c r="H113" s="7">
        <v>4.8000000000000001E-2</v>
      </c>
      <c r="I113" s="7">
        <v>2.81E-2</v>
      </c>
      <c r="J113" s="12">
        <v>1.3760453503580338E-2</v>
      </c>
      <c r="K113" s="9">
        <v>1E-4</v>
      </c>
      <c r="L113" s="11">
        <v>0</v>
      </c>
      <c r="M113" s="11">
        <v>8.0999999999999996E-3</v>
      </c>
      <c r="N113" s="11">
        <v>5.4000000000000003E-3</v>
      </c>
      <c r="O113" s="10">
        <v>2.2225935410000001E-3</v>
      </c>
      <c r="P113" s="11">
        <v>2.2460999999999998E-2</v>
      </c>
      <c r="Q113" s="20" t="s">
        <v>0</v>
      </c>
      <c r="R113" s="24">
        <f t="shared" si="8"/>
        <v>2.2112471397778267E-2</v>
      </c>
      <c r="S113" s="24">
        <f t="shared" si="9"/>
        <v>-3.3949277686485599</v>
      </c>
      <c r="T113" s="26">
        <f>AVERAGE($R$3:R112)</f>
        <v>2.1911182991282644E-3</v>
      </c>
      <c r="U113" s="24">
        <f t="shared" si="10"/>
        <v>-3.3743084814458246</v>
      </c>
      <c r="V113" s="24">
        <f t="shared" si="11"/>
        <v>-2.9223233577027674</v>
      </c>
      <c r="W113" s="24">
        <f t="shared" si="12"/>
        <v>-0.47260441094579292</v>
      </c>
      <c r="X113" s="24">
        <f t="shared" si="13"/>
        <v>2.6500000000000003E-2</v>
      </c>
      <c r="Y113" s="27">
        <f t="shared" si="14"/>
        <v>1.6300000000000002E-2</v>
      </c>
      <c r="Z113" s="24">
        <f t="shared" si="15"/>
        <v>0</v>
      </c>
    </row>
    <row r="114" spans="1:26" x14ac:dyDescent="0.25">
      <c r="A114" s="1">
        <v>193603</v>
      </c>
      <c r="B114" s="7">
        <v>14.92</v>
      </c>
      <c r="C114" s="7">
        <v>0.5</v>
      </c>
      <c r="D114" s="8">
        <v>0.79</v>
      </c>
      <c r="E114" s="7">
        <v>0.52769604707688367</v>
      </c>
      <c r="F114" s="7">
        <v>2E-3</v>
      </c>
      <c r="G114" s="7">
        <v>3.2899999999999999E-2</v>
      </c>
      <c r="H114" s="7">
        <v>4.8600000000000004E-2</v>
      </c>
      <c r="I114" s="7">
        <v>2.75E-2</v>
      </c>
      <c r="J114" s="12">
        <v>1.3456037056592278E-2</v>
      </c>
      <c r="K114" s="9">
        <v>2.0000000000000001E-4</v>
      </c>
      <c r="L114" s="11">
        <v>-7.2463768115943461E-3</v>
      </c>
      <c r="M114" s="11">
        <v>1.06E-2</v>
      </c>
      <c r="N114" s="11">
        <v>8.2000000000000007E-3</v>
      </c>
      <c r="O114" s="10">
        <v>5.0044798159999994E-3</v>
      </c>
      <c r="P114" s="11">
        <v>2.4028999999999998E-2</v>
      </c>
      <c r="Q114" s="20" t="s">
        <v>0</v>
      </c>
      <c r="R114" s="24">
        <f t="shared" si="8"/>
        <v>2.3644851528470342E-2</v>
      </c>
      <c r="S114" s="24">
        <f t="shared" si="9"/>
        <v>-3.3909408814949664</v>
      </c>
      <c r="T114" s="26">
        <f>AVERAGE($R$3:R113)</f>
        <v>2.3705899486656514E-3</v>
      </c>
      <c r="U114" s="24">
        <f t="shared" si="10"/>
        <v>-3.3707381741774469</v>
      </c>
      <c r="V114" s="24">
        <f t="shared" si="11"/>
        <v>-2.9260523529160012</v>
      </c>
      <c r="W114" s="24">
        <f t="shared" si="12"/>
        <v>-0.46488852857896518</v>
      </c>
      <c r="X114" s="24">
        <f t="shared" si="13"/>
        <v>2.6099999999999998E-2</v>
      </c>
      <c r="Y114" s="27">
        <f t="shared" si="14"/>
        <v>1.4800000000000001E-2</v>
      </c>
      <c r="Z114" s="24">
        <f t="shared" si="15"/>
        <v>0</v>
      </c>
    </row>
    <row r="115" spans="1:26" x14ac:dyDescent="0.25">
      <c r="A115" s="1">
        <v>193604</v>
      </c>
      <c r="B115" s="7">
        <v>13.77</v>
      </c>
      <c r="C115" s="7">
        <v>0.51666699999999999</v>
      </c>
      <c r="D115" s="8">
        <v>0.82</v>
      </c>
      <c r="E115" s="7">
        <v>0.56634859614196476</v>
      </c>
      <c r="F115" s="7">
        <v>2E-3</v>
      </c>
      <c r="G115" s="7">
        <v>3.2899999999999999E-2</v>
      </c>
      <c r="H115" s="7">
        <v>4.9100000000000005E-2</v>
      </c>
      <c r="I115" s="7">
        <v>2.7400000000000001E-2</v>
      </c>
      <c r="J115" s="12">
        <v>1.9252871028399794E-2</v>
      </c>
      <c r="K115" s="9">
        <v>2.0000000000000001E-4</v>
      </c>
      <c r="L115" s="11">
        <v>0</v>
      </c>
      <c r="M115" s="11">
        <v>3.5000000000000001E-3</v>
      </c>
      <c r="N115" s="11">
        <v>2.5999999999999999E-3</v>
      </c>
      <c r="O115" s="10">
        <v>5.7607721030000008E-3</v>
      </c>
      <c r="P115" s="11">
        <v>-7.7588000000000004E-2</v>
      </c>
      <c r="Q115" s="20" t="s">
        <v>0</v>
      </c>
      <c r="R115" s="24">
        <f t="shared" si="8"/>
        <v>-8.0963280574247773E-2</v>
      </c>
      <c r="S115" s="24">
        <f t="shared" si="9"/>
        <v>-3.3958497753355603</v>
      </c>
      <c r="T115" s="26">
        <f>AVERAGE($R$3:R114)</f>
        <v>2.5605387127710507E-3</v>
      </c>
      <c r="U115" s="24">
        <f t="shared" si="10"/>
        <v>-3.3630593073514872</v>
      </c>
      <c r="V115" s="24">
        <f t="shared" si="11"/>
        <v>-2.9384249282966848</v>
      </c>
      <c r="W115" s="24">
        <f t="shared" si="12"/>
        <v>-0.45742484703887543</v>
      </c>
      <c r="X115" s="24">
        <f t="shared" si="13"/>
        <v>2.5500000000000002E-2</v>
      </c>
      <c r="Y115" s="27">
        <f t="shared" si="14"/>
        <v>1.5700000000000006E-2</v>
      </c>
      <c r="Z115" s="24">
        <f t="shared" si="15"/>
        <v>-7.2463768115943461E-3</v>
      </c>
    </row>
    <row r="116" spans="1:26" x14ac:dyDescent="0.25">
      <c r="A116" s="1">
        <v>193605</v>
      </c>
      <c r="B116" s="7">
        <v>14.4</v>
      </c>
      <c r="C116" s="7">
        <v>0.53333299999999995</v>
      </c>
      <c r="D116" s="8">
        <v>0.85</v>
      </c>
      <c r="E116" s="7">
        <v>0.5404874213836478</v>
      </c>
      <c r="F116" s="7">
        <v>2E-3</v>
      </c>
      <c r="G116" s="7">
        <v>3.27E-2</v>
      </c>
      <c r="H116" s="7">
        <v>4.9400000000000006E-2</v>
      </c>
      <c r="I116" s="7">
        <v>2.7300000000000001E-2</v>
      </c>
      <c r="J116" s="12">
        <v>1.8627594287330487E-2</v>
      </c>
      <c r="K116" s="9">
        <v>2.0000000000000001E-4</v>
      </c>
      <c r="L116" s="11">
        <v>0</v>
      </c>
      <c r="M116" s="11">
        <v>4.0000000000000001E-3</v>
      </c>
      <c r="N116" s="11">
        <v>4.0000000000000001E-3</v>
      </c>
      <c r="O116" s="10">
        <v>2.9079379030000001E-3</v>
      </c>
      <c r="P116" s="11">
        <v>5.3106E-2</v>
      </c>
      <c r="Q116" s="20" t="s">
        <v>0</v>
      </c>
      <c r="R116" s="24">
        <f t="shared" si="8"/>
        <v>5.1543912850146041E-2</v>
      </c>
      <c r="S116" s="24">
        <f t="shared" si="9"/>
        <v>-3.2828490253164357</v>
      </c>
      <c r="T116" s="26">
        <f>AVERAGE($R$3:R115)</f>
        <v>1.8213898695230964E-3</v>
      </c>
      <c r="U116" s="24">
        <f t="shared" si="10"/>
        <v>-3.251101597163133</v>
      </c>
      <c r="V116" s="24">
        <f t="shared" si="11"/>
        <v>-2.8209432514644019</v>
      </c>
      <c r="W116" s="24">
        <f t="shared" si="12"/>
        <v>-0.46190577385203391</v>
      </c>
      <c r="X116" s="24">
        <f t="shared" si="13"/>
        <v>2.5399999999999999E-2</v>
      </c>
      <c r="Y116" s="27">
        <f t="shared" si="14"/>
        <v>1.6200000000000006E-2</v>
      </c>
      <c r="Z116" s="24">
        <f t="shared" si="15"/>
        <v>0</v>
      </c>
    </row>
    <row r="117" spans="1:26" x14ac:dyDescent="0.25">
      <c r="A117" s="1">
        <v>193606</v>
      </c>
      <c r="B117" s="7">
        <v>14.84</v>
      </c>
      <c r="C117" s="7">
        <v>0.55000000000000004</v>
      </c>
      <c r="D117" s="8">
        <v>0.88</v>
      </c>
      <c r="E117" s="7">
        <v>0.52317838797640936</v>
      </c>
      <c r="F117" s="7">
        <v>2E-3</v>
      </c>
      <c r="G117" s="7">
        <v>3.2400000000000005E-2</v>
      </c>
      <c r="H117" s="7">
        <v>4.9000000000000002E-2</v>
      </c>
      <c r="I117" s="7">
        <v>2.7300000000000001E-2</v>
      </c>
      <c r="J117" s="12">
        <v>2.0813450096393838E-2</v>
      </c>
      <c r="K117" s="9">
        <v>2.9999999999999997E-4</v>
      </c>
      <c r="L117" s="11">
        <v>7.2992700729928028E-3</v>
      </c>
      <c r="M117" s="11">
        <v>2.0999999999999999E-3</v>
      </c>
      <c r="N117" s="11">
        <v>8.2000000000000007E-3</v>
      </c>
      <c r="O117" s="10">
        <v>1.5684950820000002E-3</v>
      </c>
      <c r="P117" s="11">
        <v>3.2542000000000001E-2</v>
      </c>
      <c r="Q117" s="20" t="s">
        <v>0</v>
      </c>
      <c r="R117" s="24">
        <f t="shared" si="8"/>
        <v>3.1823742989160263E-2</v>
      </c>
      <c r="S117" s="24">
        <f t="shared" si="9"/>
        <v>-3.2958374910045243</v>
      </c>
      <c r="T117" s="26">
        <f>AVERAGE($R$3:R116)</f>
        <v>2.2575523518092626E-3</v>
      </c>
      <c r="U117" s="24">
        <f t="shared" si="10"/>
        <v>-3.2650652073375754</v>
      </c>
      <c r="V117" s="24">
        <f t="shared" si="11"/>
        <v>-2.8297471360797299</v>
      </c>
      <c r="W117" s="24">
        <f t="shared" si="12"/>
        <v>-0.46609035492479467</v>
      </c>
      <c r="X117" s="24">
        <f t="shared" si="13"/>
        <v>2.5300000000000003E-2</v>
      </c>
      <c r="Y117" s="27">
        <f t="shared" si="14"/>
        <v>1.6700000000000007E-2</v>
      </c>
      <c r="Z117" s="24">
        <f t="shared" si="15"/>
        <v>0</v>
      </c>
    </row>
    <row r="118" spans="1:26" x14ac:dyDescent="0.25">
      <c r="A118" s="1">
        <v>193607</v>
      </c>
      <c r="B118" s="7">
        <v>15.85</v>
      </c>
      <c r="C118" s="7">
        <v>0.56999999999999995</v>
      </c>
      <c r="D118" s="8">
        <v>0.9</v>
      </c>
      <c r="E118" s="7">
        <v>0.50042460269319422</v>
      </c>
      <c r="F118" s="7">
        <v>1.5E-3</v>
      </c>
      <c r="G118" s="7">
        <v>3.2300000000000002E-2</v>
      </c>
      <c r="H118" s="7">
        <v>4.8399999999999999E-2</v>
      </c>
      <c r="I118" s="7">
        <v>2.7099999999999999E-2</v>
      </c>
      <c r="J118" s="12">
        <v>2.1746988222569832E-2</v>
      </c>
      <c r="K118" s="9">
        <v>1E-4</v>
      </c>
      <c r="L118" s="11">
        <v>7.2463768115942351E-3</v>
      </c>
      <c r="M118" s="11">
        <v>6.0000000000000001E-3</v>
      </c>
      <c r="N118" s="11">
        <v>1.1000000000000001E-3</v>
      </c>
      <c r="O118" s="10">
        <v>1.5685530470000006E-3</v>
      </c>
      <c r="P118" s="11">
        <v>7.3441999999999993E-2</v>
      </c>
      <c r="Q118" s="20" t="s">
        <v>0</v>
      </c>
      <c r="R118" s="24">
        <f t="shared" si="8"/>
        <v>7.0570352990584853E-2</v>
      </c>
      <c r="S118" s="24">
        <f t="shared" si="9"/>
        <v>-3.2951632384948546</v>
      </c>
      <c r="T118" s="26">
        <f>AVERAGE($R$3:R117)</f>
        <v>2.5146496616992708E-3</v>
      </c>
      <c r="U118" s="24">
        <f t="shared" si="10"/>
        <v>-3.2594451558927755</v>
      </c>
      <c r="V118" s="24">
        <f t="shared" si="11"/>
        <v>-2.8251596092491194</v>
      </c>
      <c r="W118" s="24">
        <f t="shared" si="12"/>
        <v>-0.47000362924573552</v>
      </c>
      <c r="X118" s="24">
        <f t="shared" si="13"/>
        <v>2.5300000000000003E-2</v>
      </c>
      <c r="Y118" s="27">
        <f t="shared" si="14"/>
        <v>1.6599999999999997E-2</v>
      </c>
      <c r="Z118" s="24">
        <f t="shared" si="15"/>
        <v>7.2992700729928028E-3</v>
      </c>
    </row>
    <row r="119" spans="1:26" x14ac:dyDescent="0.25">
      <c r="A119" s="1">
        <v>193608</v>
      </c>
      <c r="B119" s="7">
        <v>15.99</v>
      </c>
      <c r="C119" s="7">
        <v>0.59</v>
      </c>
      <c r="D119" s="8">
        <v>0.92</v>
      </c>
      <c r="E119" s="7">
        <v>0.49612123398881475</v>
      </c>
      <c r="F119" s="7">
        <v>2E-3</v>
      </c>
      <c r="G119" s="7">
        <v>3.2099999999999997E-2</v>
      </c>
      <c r="H119" s="7">
        <v>4.7400000000000005E-2</v>
      </c>
      <c r="I119" s="7">
        <v>2.64E-2</v>
      </c>
      <c r="J119" s="12">
        <v>1.9666034434026963E-2</v>
      </c>
      <c r="K119" s="9">
        <v>2.0000000000000001E-4</v>
      </c>
      <c r="L119" s="11">
        <v>7.194244604316502E-3</v>
      </c>
      <c r="M119" s="11">
        <v>1.11E-2</v>
      </c>
      <c r="N119" s="11">
        <v>6.7000000000000002E-3</v>
      </c>
      <c r="O119" s="10">
        <v>2.6195074359999996E-3</v>
      </c>
      <c r="P119" s="11">
        <v>1.4123999999999999E-2</v>
      </c>
      <c r="Q119" s="20" t="s">
        <v>0</v>
      </c>
      <c r="R119" s="24">
        <f t="shared" si="8"/>
        <v>1.3925190660535873E-2</v>
      </c>
      <c r="S119" s="24">
        <f t="shared" si="9"/>
        <v>-3.3252884184768305</v>
      </c>
      <c r="T119" s="26">
        <f>AVERAGE($R$3:R118)</f>
        <v>3.1013367593620777E-3</v>
      </c>
      <c r="U119" s="24">
        <f t="shared" si="10"/>
        <v>-3.2908022424056615</v>
      </c>
      <c r="V119" s="24">
        <f t="shared" si="11"/>
        <v>-2.8685300159811158</v>
      </c>
      <c r="W119" s="24">
        <f t="shared" si="12"/>
        <v>-0.45675840249571503</v>
      </c>
      <c r="X119" s="24">
        <f t="shared" si="13"/>
        <v>2.5599999999999998E-2</v>
      </c>
      <c r="Y119" s="27">
        <f t="shared" si="14"/>
        <v>1.6099999999999996E-2</v>
      </c>
      <c r="Z119" s="24">
        <f t="shared" si="15"/>
        <v>7.2463768115942351E-3</v>
      </c>
    </row>
    <row r="120" spans="1:26" x14ac:dyDescent="0.25">
      <c r="A120" s="1">
        <v>193609</v>
      </c>
      <c r="B120" s="7">
        <v>16.010000000000002</v>
      </c>
      <c r="C120" s="7">
        <v>0.61</v>
      </c>
      <c r="D120" s="8">
        <v>0.94</v>
      </c>
      <c r="E120" s="7">
        <v>0.49159814086521275</v>
      </c>
      <c r="F120" s="7">
        <v>1.6000000000000001E-3</v>
      </c>
      <c r="G120" s="7">
        <v>3.1800000000000002E-2</v>
      </c>
      <c r="H120" s="7">
        <v>4.6199999999999998E-2</v>
      </c>
      <c r="I120" s="7">
        <v>2.6800000000000001E-2</v>
      </c>
      <c r="J120" s="12">
        <v>2.1398482974673366E-2</v>
      </c>
      <c r="K120" s="9">
        <v>1E-4</v>
      </c>
      <c r="L120" s="11">
        <v>0</v>
      </c>
      <c r="M120" s="11">
        <v>-3.0999999999999999E-3</v>
      </c>
      <c r="N120" s="11">
        <v>6.7000000000000002E-3</v>
      </c>
      <c r="O120" s="10">
        <v>1.1837587010000001E-3</v>
      </c>
      <c r="P120" s="11">
        <v>4.8170000000000001E-3</v>
      </c>
      <c r="Q120" s="20" t="s">
        <v>0</v>
      </c>
      <c r="R120" s="24">
        <f t="shared" si="8"/>
        <v>4.6054553758188115E-3</v>
      </c>
      <c r="S120" s="24">
        <f t="shared" si="9"/>
        <v>-3.299596268928235</v>
      </c>
      <c r="T120" s="26">
        <f>AVERAGE($R$3:R119)</f>
        <v>3.1938483311669819E-3</v>
      </c>
      <c r="U120" s="24">
        <f t="shared" si="10"/>
        <v>-3.2662598486606429</v>
      </c>
      <c r="V120" s="24">
        <f t="shared" si="11"/>
        <v>-2.8553451357849138</v>
      </c>
      <c r="W120" s="24">
        <f t="shared" si="12"/>
        <v>-0.44425113314332099</v>
      </c>
      <c r="X120" s="24">
        <f t="shared" si="13"/>
        <v>2.4399999999999998E-2</v>
      </c>
      <c r="Y120" s="27">
        <f t="shared" si="14"/>
        <v>1.5300000000000008E-2</v>
      </c>
      <c r="Z120" s="24">
        <f t="shared" si="15"/>
        <v>7.194244604316502E-3</v>
      </c>
    </row>
    <row r="121" spans="1:26" x14ac:dyDescent="0.25">
      <c r="A121" s="1">
        <v>193610</v>
      </c>
      <c r="B121" s="7">
        <v>17.21</v>
      </c>
      <c r="C121" s="7">
        <v>0.64666699999999999</v>
      </c>
      <c r="D121" s="8">
        <v>0.96666700000000005</v>
      </c>
      <c r="E121" s="7">
        <v>0.46570702794242164</v>
      </c>
      <c r="F121" s="7">
        <v>1.2999999999999999E-3</v>
      </c>
      <c r="G121" s="7">
        <v>3.1800000000000002E-2</v>
      </c>
      <c r="H121" s="7">
        <v>4.5400000000000003E-2</v>
      </c>
      <c r="I121" s="7">
        <v>2.69E-2</v>
      </c>
      <c r="J121" s="12">
        <v>2.1804227023902535E-2</v>
      </c>
      <c r="K121" s="9">
        <v>2.0000000000000001E-4</v>
      </c>
      <c r="L121" s="11">
        <v>0</v>
      </c>
      <c r="M121" s="11">
        <v>5.9999999999999995E-4</v>
      </c>
      <c r="N121" s="11">
        <v>2.5000000000000001E-3</v>
      </c>
      <c r="O121" s="10">
        <v>2.2244051480000003E-3</v>
      </c>
      <c r="P121" s="11">
        <v>7.6281000000000002E-2</v>
      </c>
      <c r="Q121" s="20" t="s">
        <v>0</v>
      </c>
      <c r="R121" s="24">
        <f t="shared" si="8"/>
        <v>7.3411585061259763E-2</v>
      </c>
      <c r="S121" s="24">
        <f t="shared" si="9"/>
        <v>-3.2675098488234036</v>
      </c>
      <c r="T121" s="26">
        <f>AVERAGE($R$3:R120)</f>
        <v>3.2058111027318276E-3</v>
      </c>
      <c r="U121" s="24">
        <f t="shared" si="10"/>
        <v>-3.2091373271377117</v>
      </c>
      <c r="V121" s="24">
        <f t="shared" si="11"/>
        <v>-2.8350889307267111</v>
      </c>
      <c r="W121" s="24">
        <f t="shared" si="12"/>
        <v>-0.43242091809669259</v>
      </c>
      <c r="X121" s="24">
        <f t="shared" si="13"/>
        <v>2.52E-2</v>
      </c>
      <c r="Y121" s="27">
        <f t="shared" si="14"/>
        <v>1.4399999999999996E-2</v>
      </c>
      <c r="Z121" s="24">
        <f t="shared" si="15"/>
        <v>0</v>
      </c>
    </row>
    <row r="122" spans="1:26" x14ac:dyDescent="0.25">
      <c r="A122" s="1">
        <v>193611</v>
      </c>
      <c r="B122" s="7">
        <v>17.28</v>
      </c>
      <c r="C122" s="7">
        <v>0.68333299999999997</v>
      </c>
      <c r="D122" s="8">
        <v>0.99333300000000002</v>
      </c>
      <c r="E122" s="7">
        <v>0.45027835389149656</v>
      </c>
      <c r="F122" s="7">
        <v>1.1000000000000001E-3</v>
      </c>
      <c r="G122" s="7">
        <v>3.15E-2</v>
      </c>
      <c r="H122" s="7">
        <v>4.5199999999999997E-2</v>
      </c>
      <c r="I122" s="7">
        <v>2.5700000000000001E-2</v>
      </c>
      <c r="J122" s="12">
        <v>2.2840762004661886E-2</v>
      </c>
      <c r="K122" s="9">
        <v>1E-4</v>
      </c>
      <c r="L122" s="11">
        <v>0</v>
      </c>
      <c r="M122" s="11">
        <v>2.0500000000000001E-2</v>
      </c>
      <c r="N122" s="11">
        <v>1.09E-2</v>
      </c>
      <c r="O122" s="10">
        <v>2.8304003639999993E-3</v>
      </c>
      <c r="P122" s="11">
        <v>1.0666E-2</v>
      </c>
      <c r="Q122" s="20" t="s">
        <v>0</v>
      </c>
      <c r="R122" s="24">
        <f t="shared" si="8"/>
        <v>1.0409539478524936E-2</v>
      </c>
      <c r="S122" s="24">
        <f t="shared" si="9"/>
        <v>-3.2814144103525362</v>
      </c>
      <c r="T122" s="26">
        <f>AVERAGE($R$3:R121)</f>
        <v>3.7957755897782813E-3</v>
      </c>
      <c r="U122" s="24">
        <f t="shared" si="10"/>
        <v>-3.2262635935462383</v>
      </c>
      <c r="V122" s="24">
        <f t="shared" si="11"/>
        <v>-2.8793918170716024</v>
      </c>
      <c r="W122" s="24">
        <f t="shared" si="12"/>
        <v>-0.4020225932809337</v>
      </c>
      <c r="X122" s="24">
        <f t="shared" si="13"/>
        <v>2.5600000000000001E-2</v>
      </c>
      <c r="Y122" s="27">
        <f t="shared" si="14"/>
        <v>1.3600000000000001E-2</v>
      </c>
      <c r="Z122" s="24">
        <f t="shared" si="15"/>
        <v>0</v>
      </c>
    </row>
    <row r="123" spans="1:26" x14ac:dyDescent="0.25">
      <c r="A123" s="1">
        <v>193612</v>
      </c>
      <c r="B123" s="7">
        <v>17.18</v>
      </c>
      <c r="C123" s="7">
        <v>0.72</v>
      </c>
      <c r="D123" s="8">
        <v>1.02</v>
      </c>
      <c r="E123" s="7">
        <v>0.45858810450250137</v>
      </c>
      <c r="F123" s="7">
        <v>1.1999999999999999E-3</v>
      </c>
      <c r="G123" s="7">
        <v>3.1E-2</v>
      </c>
      <c r="H123" s="7">
        <v>4.53E-2</v>
      </c>
      <c r="I123" s="7">
        <v>2.5499999999999998E-2</v>
      </c>
      <c r="J123" s="12">
        <v>2.5224721571867965E-2</v>
      </c>
      <c r="K123" s="9">
        <v>0</v>
      </c>
      <c r="L123" s="11">
        <v>0</v>
      </c>
      <c r="M123" s="11">
        <v>3.8E-3</v>
      </c>
      <c r="N123" s="11">
        <v>1E-3</v>
      </c>
      <c r="O123" s="10">
        <v>1.498374538E-3</v>
      </c>
      <c r="P123" s="11">
        <v>-3.8300000000000001E-3</v>
      </c>
      <c r="Q123" s="20" t="s">
        <v>0</v>
      </c>
      <c r="R123" s="24">
        <f t="shared" si="8"/>
        <v>-3.9373482315884743E-3</v>
      </c>
      <c r="S123" s="24">
        <f t="shared" si="9"/>
        <v>-3.2303227466986995</v>
      </c>
      <c r="T123" s="26">
        <f>AVERAGE($R$3:R122)</f>
        <v>3.8508902888511696E-3</v>
      </c>
      <c r="U123" s="24">
        <f t="shared" si="10"/>
        <v>-3.1780538303479458</v>
      </c>
      <c r="V123" s="24">
        <f t="shared" si="11"/>
        <v>-2.8562390870972325</v>
      </c>
      <c r="W123" s="24">
        <f t="shared" si="12"/>
        <v>-0.37408365960146728</v>
      </c>
      <c r="X123" s="24">
        <f t="shared" si="13"/>
        <v>2.46E-2</v>
      </c>
      <c r="Y123" s="27">
        <f t="shared" si="14"/>
        <v>1.3699999999999997E-2</v>
      </c>
      <c r="Z123" s="24">
        <f t="shared" si="15"/>
        <v>0</v>
      </c>
    </row>
    <row r="124" spans="1:26" x14ac:dyDescent="0.25">
      <c r="A124" s="1">
        <v>193701</v>
      </c>
      <c r="B124" s="7">
        <v>17.829999999999998</v>
      </c>
      <c r="C124" s="7">
        <v>0.73</v>
      </c>
      <c r="D124" s="8">
        <v>1.05</v>
      </c>
      <c r="E124" s="7">
        <v>0.44657356284507954</v>
      </c>
      <c r="F124" s="7">
        <v>1.7000000000000001E-3</v>
      </c>
      <c r="G124" s="7">
        <v>3.1E-2</v>
      </c>
      <c r="H124" s="7">
        <v>4.4900000000000002E-2</v>
      </c>
      <c r="I124" s="7">
        <v>2.58E-2</v>
      </c>
      <c r="J124" s="12">
        <v>2.5003249582512287E-2</v>
      </c>
      <c r="K124" s="9">
        <v>1E-4</v>
      </c>
      <c r="L124" s="11">
        <v>7.1428571428571175E-3</v>
      </c>
      <c r="M124" s="11">
        <v>-1.2999999999999999E-3</v>
      </c>
      <c r="N124" s="11">
        <v>2.3999999999999998E-3</v>
      </c>
      <c r="O124" s="10">
        <v>1.5725492190000001E-3</v>
      </c>
      <c r="P124" s="11">
        <v>3.6648E-2</v>
      </c>
      <c r="Q124" s="20" t="s">
        <v>0</v>
      </c>
      <c r="R124" s="24">
        <f t="shared" si="8"/>
        <v>3.5992430930047198E-2</v>
      </c>
      <c r="S124" s="24">
        <f t="shared" si="9"/>
        <v>-3.1722499835281455</v>
      </c>
      <c r="T124" s="26">
        <f>AVERAGE($R$3:R123)</f>
        <v>3.7865246812442306E-3</v>
      </c>
      <c r="U124" s="24">
        <f t="shared" si="10"/>
        <v>-3.1584566613958098</v>
      </c>
      <c r="V124" s="24">
        <f t="shared" si="11"/>
        <v>-2.8239432892599297</v>
      </c>
      <c r="W124" s="24">
        <f t="shared" si="12"/>
        <v>-0.34830669426821581</v>
      </c>
      <c r="X124" s="24">
        <f t="shared" si="13"/>
        <v>2.4299999999999999E-2</v>
      </c>
      <c r="Y124" s="27">
        <f t="shared" si="14"/>
        <v>1.43E-2</v>
      </c>
      <c r="Z124" s="24">
        <f t="shared" si="15"/>
        <v>0</v>
      </c>
    </row>
    <row r="125" spans="1:26" x14ac:dyDescent="0.25">
      <c r="A125" s="1">
        <v>193702</v>
      </c>
      <c r="B125" s="7">
        <v>18.09</v>
      </c>
      <c r="C125" s="7">
        <v>0.74</v>
      </c>
      <c r="D125" s="8">
        <v>1.08</v>
      </c>
      <c r="E125" s="7">
        <v>0.4407757653470108</v>
      </c>
      <c r="F125" s="7">
        <v>1.5E-3</v>
      </c>
      <c r="G125" s="7">
        <v>3.2199999999999999E-2</v>
      </c>
      <c r="H125" s="7">
        <v>4.53E-2</v>
      </c>
      <c r="I125" s="7">
        <v>2.53E-2</v>
      </c>
      <c r="J125" s="12">
        <v>2.5207677382825134E-2</v>
      </c>
      <c r="K125" s="9">
        <v>2.0000000000000001E-4</v>
      </c>
      <c r="L125" s="11">
        <v>0</v>
      </c>
      <c r="M125" s="11">
        <v>8.6E-3</v>
      </c>
      <c r="N125" s="11">
        <v>-4.5999999999999999E-3</v>
      </c>
      <c r="O125" s="10">
        <v>1.3067888959999998E-3</v>
      </c>
      <c r="P125" s="11">
        <v>1.8482999999999999E-2</v>
      </c>
      <c r="Q125" s="20" t="s">
        <v>0</v>
      </c>
      <c r="R125" s="24">
        <f t="shared" si="8"/>
        <v>1.8214270332522847E-2</v>
      </c>
      <c r="S125" s="24">
        <f t="shared" si="9"/>
        <v>-3.1955931767147492</v>
      </c>
      <c r="T125" s="26">
        <f>AVERAGE($R$3:R124)</f>
        <v>4.0505075193491731E-3</v>
      </c>
      <c r="U125" s="24">
        <f t="shared" si="10"/>
        <v>-3.1819875246589704</v>
      </c>
      <c r="V125" s="24">
        <f t="shared" si="11"/>
        <v>-2.8320922677056166</v>
      </c>
      <c r="W125" s="24">
        <f t="shared" si="12"/>
        <v>-0.36350090900913229</v>
      </c>
      <c r="X125" s="24">
        <f t="shared" si="13"/>
        <v>2.41E-2</v>
      </c>
      <c r="Y125" s="27">
        <f t="shared" si="14"/>
        <v>1.3900000000000003E-2</v>
      </c>
      <c r="Z125" s="24">
        <f t="shared" si="15"/>
        <v>7.1428571428571175E-3</v>
      </c>
    </row>
    <row r="126" spans="1:26" x14ac:dyDescent="0.25">
      <c r="A126" s="1">
        <v>193703</v>
      </c>
      <c r="B126" s="7">
        <v>17.920000000000002</v>
      </c>
      <c r="C126" s="7">
        <v>0.75</v>
      </c>
      <c r="D126" s="8">
        <v>1.1100000000000001</v>
      </c>
      <c r="E126" s="7">
        <v>0.4586663805589829</v>
      </c>
      <c r="F126" s="7">
        <v>3.8E-3</v>
      </c>
      <c r="G126" s="7">
        <v>3.32E-2</v>
      </c>
      <c r="H126" s="7">
        <v>4.6799999999999994E-2</v>
      </c>
      <c r="I126" s="7">
        <v>2.8500000000000001E-2</v>
      </c>
      <c r="J126" s="12">
        <v>3.3506829277127469E-2</v>
      </c>
      <c r="K126" s="9">
        <v>1E-4</v>
      </c>
      <c r="L126" s="11">
        <v>7.0921985815601829E-3</v>
      </c>
      <c r="M126" s="11">
        <v>-4.1099999999999998E-2</v>
      </c>
      <c r="N126" s="11">
        <v>-1.14E-2</v>
      </c>
      <c r="O126" s="10">
        <v>3.1144795049999996E-3</v>
      </c>
      <c r="P126" s="11">
        <v>-3.5109999999999998E-3</v>
      </c>
      <c r="Q126" s="20" t="s">
        <v>0</v>
      </c>
      <c r="R126" s="24">
        <f t="shared" si="8"/>
        <v>-3.7171580281033928E-3</v>
      </c>
      <c r="S126" s="24">
        <f t="shared" si="9"/>
        <v>-3.1964643921911255</v>
      </c>
      <c r="T126" s="26">
        <f>AVERAGE($R$3:R125)</f>
        <v>4.1656600625457072E-3</v>
      </c>
      <c r="U126" s="24">
        <f t="shared" si="10"/>
        <v>-3.1830413718589847</v>
      </c>
      <c r="V126" s="24">
        <f t="shared" si="11"/>
        <v>-2.8183982582710754</v>
      </c>
      <c r="W126" s="24">
        <f t="shared" si="12"/>
        <v>-0.37806613392005001</v>
      </c>
      <c r="X126" s="24">
        <f t="shared" si="13"/>
        <v>2.3799999999999998E-2</v>
      </c>
      <c r="Y126" s="27">
        <f t="shared" si="14"/>
        <v>1.3100000000000001E-2</v>
      </c>
      <c r="Z126" s="24">
        <f t="shared" si="15"/>
        <v>0</v>
      </c>
    </row>
    <row r="127" spans="1:26" x14ac:dyDescent="0.25">
      <c r="A127" s="1">
        <v>193704</v>
      </c>
      <c r="B127" s="7">
        <v>16.43</v>
      </c>
      <c r="C127" s="7">
        <v>0.78</v>
      </c>
      <c r="D127" s="8">
        <v>1.1299999999999999</v>
      </c>
      <c r="E127" s="7">
        <v>0.49061800654157339</v>
      </c>
      <c r="F127" s="7">
        <v>5.6000000000000008E-3</v>
      </c>
      <c r="G127" s="7">
        <v>3.4200000000000001E-2</v>
      </c>
      <c r="H127" s="7">
        <v>4.8399999999999999E-2</v>
      </c>
      <c r="I127" s="7">
        <v>2.8400000000000002E-2</v>
      </c>
      <c r="J127" s="12">
        <v>2.8107264356390372E-2</v>
      </c>
      <c r="K127" s="9">
        <v>2.9999999999999997E-4</v>
      </c>
      <c r="L127" s="11">
        <v>7.0422535211267512E-3</v>
      </c>
      <c r="M127" s="11">
        <v>3.8999999999999998E-3</v>
      </c>
      <c r="N127" s="11">
        <v>6.7999999999999996E-3</v>
      </c>
      <c r="O127" s="10">
        <v>5.4667794090000003E-3</v>
      </c>
      <c r="P127" s="11">
        <v>-8.0645999999999995E-2</v>
      </c>
      <c r="Q127" s="20" t="s">
        <v>0</v>
      </c>
      <c r="R127" s="24">
        <f t="shared" si="8"/>
        <v>-8.4184024491992582E-2</v>
      </c>
      <c r="S127" s="24">
        <f t="shared" si="9"/>
        <v>-3.1735994799985652</v>
      </c>
      <c r="T127" s="26">
        <f>AVERAGE($R$3:R126)</f>
        <v>4.102088948911441E-3</v>
      </c>
      <c r="U127" s="24">
        <f t="shared" si="10"/>
        <v>-3.134378766845284</v>
      </c>
      <c r="V127" s="24">
        <f t="shared" si="11"/>
        <v>-2.7815573922225414</v>
      </c>
      <c r="W127" s="24">
        <f t="shared" si="12"/>
        <v>-0.39204208777602378</v>
      </c>
      <c r="X127" s="24">
        <f t="shared" si="13"/>
        <v>2.47E-2</v>
      </c>
      <c r="Y127" s="27">
        <f t="shared" si="14"/>
        <v>1.3599999999999994E-2</v>
      </c>
      <c r="Z127" s="24">
        <f t="shared" si="15"/>
        <v>7.0921985815601829E-3</v>
      </c>
    </row>
    <row r="128" spans="1:26" x14ac:dyDescent="0.25">
      <c r="A128" s="1">
        <v>193705</v>
      </c>
      <c r="B128" s="7">
        <v>16.260000000000002</v>
      </c>
      <c r="C128" s="7">
        <v>0.81</v>
      </c>
      <c r="D128" s="8">
        <v>1.1499999999999999</v>
      </c>
      <c r="E128" s="7">
        <v>0.48938240512849862</v>
      </c>
      <c r="F128" s="7">
        <v>4.0999999999999995E-3</v>
      </c>
      <c r="G128" s="7">
        <v>3.3300000000000003E-2</v>
      </c>
      <c r="H128" s="7">
        <v>4.8399999999999999E-2</v>
      </c>
      <c r="I128" s="7">
        <v>2.8199999999999999E-2</v>
      </c>
      <c r="J128" s="12">
        <v>2.8278063102959185E-2</v>
      </c>
      <c r="K128" s="9">
        <v>5.9999999999999995E-4</v>
      </c>
      <c r="L128" s="11">
        <v>6.9930069930068672E-3</v>
      </c>
      <c r="M128" s="11">
        <v>5.3E-3</v>
      </c>
      <c r="N128" s="11">
        <v>4.0000000000000001E-3</v>
      </c>
      <c r="O128" s="10">
        <v>3.5930723120000006E-3</v>
      </c>
      <c r="P128" s="11">
        <v>-5.6990000000000001E-3</v>
      </c>
      <c r="Q128" s="20" t="s">
        <v>0</v>
      </c>
      <c r="R128" s="24">
        <f t="shared" si="8"/>
        <v>-6.0152562729365996E-3</v>
      </c>
      <c r="S128" s="24">
        <f t="shared" si="9"/>
        <v>-3.0475702913476765</v>
      </c>
      <c r="T128" s="26">
        <f>AVERAGE($R$3:R127)</f>
        <v>3.3958000413842086E-3</v>
      </c>
      <c r="U128" s="24">
        <f t="shared" si="10"/>
        <v>-3.0098299633648296</v>
      </c>
      <c r="V128" s="24">
        <f t="shared" si="11"/>
        <v>-2.6768912993249279</v>
      </c>
      <c r="W128" s="24">
        <f t="shared" si="12"/>
        <v>-0.37067899202274873</v>
      </c>
      <c r="X128" s="24">
        <f t="shared" si="13"/>
        <v>2.2800000000000001E-2</v>
      </c>
      <c r="Y128" s="27">
        <f t="shared" si="14"/>
        <v>1.4199999999999997E-2</v>
      </c>
      <c r="Z128" s="24">
        <f t="shared" si="15"/>
        <v>7.0422535211267512E-3</v>
      </c>
    </row>
    <row r="129" spans="1:26" x14ac:dyDescent="0.25">
      <c r="A129" s="1">
        <v>193706</v>
      </c>
      <c r="B129" s="7">
        <v>15.4</v>
      </c>
      <c r="C129" s="7">
        <v>0.84</v>
      </c>
      <c r="D129" s="8">
        <v>1.17</v>
      </c>
      <c r="E129" s="7">
        <v>0.50496102055279946</v>
      </c>
      <c r="F129" s="7">
        <v>3.5999999999999999E-3</v>
      </c>
      <c r="G129" s="7">
        <v>3.2799999999999996E-2</v>
      </c>
      <c r="H129" s="7">
        <v>4.9299999999999997E-2</v>
      </c>
      <c r="I129" s="7">
        <v>2.8500000000000001E-2</v>
      </c>
      <c r="J129" s="12">
        <v>3.1266166536589174E-2</v>
      </c>
      <c r="K129" s="9">
        <v>2.9999999999999997E-4</v>
      </c>
      <c r="L129" s="11">
        <v>0</v>
      </c>
      <c r="M129" s="11">
        <v>-1.8E-3</v>
      </c>
      <c r="N129" s="11">
        <v>5.3E-3</v>
      </c>
      <c r="O129" s="10">
        <v>2.9841705610000003E-3</v>
      </c>
      <c r="P129" s="11">
        <v>-5.3802999999999997E-2</v>
      </c>
      <c r="Q129" s="20" t="s">
        <v>0</v>
      </c>
      <c r="R129" s="24">
        <f t="shared" si="8"/>
        <v>-5.5904306439128262E-2</v>
      </c>
      <c r="S129" s="24">
        <f t="shared" si="9"/>
        <v>-2.9994291354353173</v>
      </c>
      <c r="T129" s="26">
        <f>AVERAGE($R$3:R128)</f>
        <v>3.3211091182546782E-3</v>
      </c>
      <c r="U129" s="24">
        <f t="shared" si="10"/>
        <v>-2.9630614912644426</v>
      </c>
      <c r="V129" s="24">
        <f t="shared" si="11"/>
        <v>-2.6489461617445058</v>
      </c>
      <c r="W129" s="24">
        <f t="shared" si="12"/>
        <v>-0.35048297369081116</v>
      </c>
      <c r="X129" s="24">
        <f t="shared" si="13"/>
        <v>2.41E-2</v>
      </c>
      <c r="Y129" s="27">
        <f t="shared" si="14"/>
        <v>1.5099999999999995E-2</v>
      </c>
      <c r="Z129" s="24">
        <f t="shared" si="15"/>
        <v>6.9930069930068672E-3</v>
      </c>
    </row>
    <row r="130" spans="1:26" x14ac:dyDescent="0.25">
      <c r="A130" s="1">
        <v>193707</v>
      </c>
      <c r="B130" s="7">
        <v>16.98</v>
      </c>
      <c r="C130" s="7">
        <v>0.81666700000000003</v>
      </c>
      <c r="D130" s="8">
        <v>1.1866699999999999</v>
      </c>
      <c r="E130" s="7">
        <v>0.46464866039889141</v>
      </c>
      <c r="F130" s="7">
        <v>2.8000000000000004E-3</v>
      </c>
      <c r="G130" s="7">
        <v>3.2500000000000001E-2</v>
      </c>
      <c r="H130" s="7">
        <v>4.9100000000000005E-2</v>
      </c>
      <c r="I130" s="7">
        <v>2.7699999999999999E-2</v>
      </c>
      <c r="J130" s="12">
        <v>2.7224932048796318E-2</v>
      </c>
      <c r="K130" s="9">
        <v>2.9999999999999997E-4</v>
      </c>
      <c r="L130" s="11">
        <v>6.9444444444444198E-3</v>
      </c>
      <c r="M130" s="11">
        <v>1.38E-2</v>
      </c>
      <c r="N130" s="11">
        <v>3.8999999999999998E-3</v>
      </c>
      <c r="O130" s="10">
        <v>2.9822171400000004E-3</v>
      </c>
      <c r="P130" s="11">
        <v>9.8990999999999996E-2</v>
      </c>
      <c r="Q130" s="20" t="s">
        <v>0</v>
      </c>
      <c r="R130" s="24">
        <f t="shared" si="8"/>
        <v>9.4092531115987879E-2</v>
      </c>
      <c r="S130" s="24">
        <f t="shared" si="9"/>
        <v>-2.9087208965643616</v>
      </c>
      <c r="T130" s="26">
        <f>AVERAGE($R$3:R129)</f>
        <v>2.8547672634721354E-3</v>
      </c>
      <c r="U130" s="24">
        <f t="shared" si="10"/>
        <v>-2.9368913653678757</v>
      </c>
      <c r="V130" s="24">
        <f t="shared" si="11"/>
        <v>-2.5773637606099191</v>
      </c>
      <c r="W130" s="24">
        <f t="shared" si="12"/>
        <v>-0.33135713595444249</v>
      </c>
      <c r="X130" s="24">
        <f t="shared" si="13"/>
        <v>2.4900000000000002E-2</v>
      </c>
      <c r="Y130" s="27">
        <f t="shared" si="14"/>
        <v>1.6500000000000001E-2</v>
      </c>
      <c r="Z130" s="24">
        <f t="shared" si="15"/>
        <v>0</v>
      </c>
    </row>
    <row r="131" spans="1:26" x14ac:dyDescent="0.25">
      <c r="A131" s="1">
        <v>193708</v>
      </c>
      <c r="B131" s="7">
        <v>16.04</v>
      </c>
      <c r="C131" s="7">
        <v>0.79333299999999995</v>
      </c>
      <c r="D131" s="8">
        <v>1.20333</v>
      </c>
      <c r="E131" s="7">
        <v>0.48193450200101462</v>
      </c>
      <c r="F131" s="7">
        <v>2.8999999999999998E-3</v>
      </c>
      <c r="G131" s="7">
        <v>3.2400000000000005E-2</v>
      </c>
      <c r="H131" s="7">
        <v>4.9200000000000001E-2</v>
      </c>
      <c r="I131" s="7">
        <v>2.86E-2</v>
      </c>
      <c r="J131" s="12">
        <v>3.1064412767672439E-2</v>
      </c>
      <c r="K131" s="9">
        <v>2.0000000000000001E-4</v>
      </c>
      <c r="L131" s="11">
        <v>0</v>
      </c>
      <c r="M131" s="11">
        <v>-1.04E-2</v>
      </c>
      <c r="N131" s="11">
        <v>-1.6999999999999999E-3</v>
      </c>
      <c r="O131" s="10">
        <v>2.1407943970000003E-3</v>
      </c>
      <c r="P131" s="11">
        <v>-5.1182999999999999E-2</v>
      </c>
      <c r="Q131" s="20" t="s">
        <v>0</v>
      </c>
      <c r="R131" s="24">
        <f t="shared" si="8"/>
        <v>-5.2839288538879516E-2</v>
      </c>
      <c r="S131" s="24">
        <f t="shared" si="9"/>
        <v>-3.0345600368314933</v>
      </c>
      <c r="T131" s="26">
        <f>AVERAGE($R$3:R130)</f>
        <v>3.5675622935699147E-3</v>
      </c>
      <c r="U131" s="24">
        <f t="shared" si="10"/>
        <v>-3.063548402036083</v>
      </c>
      <c r="V131" s="24">
        <f t="shared" si="11"/>
        <v>-2.6608851157025533</v>
      </c>
      <c r="W131" s="24">
        <f t="shared" si="12"/>
        <v>-0.37367492112894019</v>
      </c>
      <c r="X131" s="24">
        <f t="shared" si="13"/>
        <v>2.4899999999999999E-2</v>
      </c>
      <c r="Y131" s="27">
        <f t="shared" si="14"/>
        <v>1.6600000000000004E-2</v>
      </c>
      <c r="Z131" s="24">
        <f t="shared" si="15"/>
        <v>6.9444444444444198E-3</v>
      </c>
    </row>
    <row r="132" spans="1:26" x14ac:dyDescent="0.25">
      <c r="A132" s="1">
        <v>193709</v>
      </c>
      <c r="B132" s="7">
        <v>13.76</v>
      </c>
      <c r="C132" s="7">
        <v>0.77</v>
      </c>
      <c r="D132" s="8">
        <v>1.22</v>
      </c>
      <c r="E132" s="7">
        <v>0.5531474412887365</v>
      </c>
      <c r="F132" s="7">
        <v>3.0999999999999999E-3</v>
      </c>
      <c r="G132" s="7">
        <v>3.2799999999999996E-2</v>
      </c>
      <c r="H132" s="7">
        <v>5.16E-2</v>
      </c>
      <c r="I132" s="7">
        <v>2.8400000000000002E-2</v>
      </c>
      <c r="J132" s="12">
        <v>3.5846725625976468E-2</v>
      </c>
      <c r="K132" s="9">
        <v>4.0000000000000002E-4</v>
      </c>
      <c r="L132" s="11">
        <v>6.8965517241379448E-3</v>
      </c>
      <c r="M132" s="11">
        <v>4.4999999999999997E-3</v>
      </c>
      <c r="N132" s="11">
        <v>2.5000000000000001E-3</v>
      </c>
      <c r="O132" s="10">
        <v>1.5821146421999999E-2</v>
      </c>
      <c r="P132" s="11">
        <v>-0.13961000000000001</v>
      </c>
      <c r="Q132" s="20" t="s">
        <v>0</v>
      </c>
      <c r="R132" s="24">
        <f t="shared" ref="R132:R195" si="16">LN(1+P132)-LN(1+K131)</f>
        <v>-0.15056948415993238</v>
      </c>
      <c r="S132" s="24">
        <f t="shared" ref="S132:S195" si="17">LN(C131)-LN(B131)</f>
        <v>-3.0065978235912501</v>
      </c>
      <c r="T132" s="26">
        <f>AVERAGE($R$3:R131)</f>
        <v>3.1302998840160431E-3</v>
      </c>
      <c r="U132" s="24">
        <f t="shared" ref="U132:U195" si="18">LN(C132)-LN(B131)</f>
        <v>-3.036450366572776</v>
      </c>
      <c r="V132" s="24">
        <f t="shared" ref="V132:V195" si="19">LN(D131)-LN(B131)</f>
        <v>-2.5899928888486277</v>
      </c>
      <c r="W132" s="24">
        <f t="shared" ref="W132:W195" si="20">LN(C131)-LN(D131)</f>
        <v>-0.41660493474262261</v>
      </c>
      <c r="X132" s="24">
        <f t="shared" ref="X132:X195" si="21">I131-F131</f>
        <v>2.5700000000000001E-2</v>
      </c>
      <c r="Y132" s="27">
        <f t="shared" ref="Y132:Y195" si="22">H131-G131</f>
        <v>1.6799999999999995E-2</v>
      </c>
      <c r="Z132" s="24">
        <f t="shared" ref="Z132:Z195" si="23">L131</f>
        <v>0</v>
      </c>
    </row>
    <row r="133" spans="1:26" x14ac:dyDescent="0.25">
      <c r="A133" s="1">
        <v>193710</v>
      </c>
      <c r="B133" s="7">
        <v>12.36</v>
      </c>
      <c r="C133" s="7">
        <v>0.78</v>
      </c>
      <c r="D133" s="8">
        <v>1.19</v>
      </c>
      <c r="E133" s="7">
        <v>0.61741767764298094</v>
      </c>
      <c r="F133" s="7">
        <v>2E-3</v>
      </c>
      <c r="G133" s="7">
        <v>3.27E-2</v>
      </c>
      <c r="H133" s="7">
        <v>5.5199999999999999E-2</v>
      </c>
      <c r="I133" s="7">
        <v>2.8299999999999999E-2</v>
      </c>
      <c r="J133" s="12">
        <v>4.0958563617450344E-2</v>
      </c>
      <c r="K133" s="9">
        <v>2.0000000000000001E-4</v>
      </c>
      <c r="L133" s="11">
        <v>0</v>
      </c>
      <c r="M133" s="11">
        <v>4.1999999999999997E-3</v>
      </c>
      <c r="N133" s="11">
        <v>6.7000000000000002E-3</v>
      </c>
      <c r="O133" s="10">
        <v>3.1722240730000004E-2</v>
      </c>
      <c r="P133" s="11">
        <v>-0.10272199999999999</v>
      </c>
      <c r="Q133" s="20" t="s">
        <v>0</v>
      </c>
      <c r="R133" s="24">
        <f t="shared" si="16"/>
        <v>-0.10878946299846269</v>
      </c>
      <c r="S133" s="24">
        <f t="shared" si="17"/>
        <v>-2.8831305966396052</v>
      </c>
      <c r="T133" s="26">
        <f>AVERAGE($R$3:R132)</f>
        <v>1.9479938529087474E-3</v>
      </c>
      <c r="U133" s="24">
        <f t="shared" si="18"/>
        <v>-2.8702271918036972</v>
      </c>
      <c r="V133" s="24">
        <f t="shared" si="19"/>
        <v>-2.4229149737600322</v>
      </c>
      <c r="W133" s="24">
        <f t="shared" si="20"/>
        <v>-0.46021562287957268</v>
      </c>
      <c r="X133" s="24">
        <f t="shared" si="21"/>
        <v>2.5300000000000003E-2</v>
      </c>
      <c r="Y133" s="27">
        <f t="shared" si="22"/>
        <v>1.8800000000000004E-2</v>
      </c>
      <c r="Z133" s="24">
        <f t="shared" si="23"/>
        <v>6.8965517241379448E-3</v>
      </c>
    </row>
    <row r="134" spans="1:26" x14ac:dyDescent="0.25">
      <c r="A134" s="1">
        <v>193711</v>
      </c>
      <c r="B134" s="7">
        <v>11.11</v>
      </c>
      <c r="C134" s="7">
        <v>0.79</v>
      </c>
      <c r="D134" s="8">
        <v>1.1599999999999999</v>
      </c>
      <c r="E134" s="7">
        <v>0.69241982507288624</v>
      </c>
      <c r="F134" s="7">
        <v>8.9999999999999998E-4</v>
      </c>
      <c r="G134" s="7">
        <v>3.2400000000000005E-2</v>
      </c>
      <c r="H134" s="7">
        <v>5.8200000000000002E-2</v>
      </c>
      <c r="I134" s="7">
        <v>2.7799999999999998E-2</v>
      </c>
      <c r="J134" s="12">
        <v>4.2030807411455609E-2</v>
      </c>
      <c r="K134" s="9">
        <v>2.0000000000000001E-4</v>
      </c>
      <c r="L134" s="11">
        <v>-6.8493150684931781E-3</v>
      </c>
      <c r="M134" s="11">
        <v>9.5999999999999992E-3</v>
      </c>
      <c r="N134" s="11">
        <v>6.7000000000000002E-3</v>
      </c>
      <c r="O134" s="10">
        <v>2.1973391515999998E-2</v>
      </c>
      <c r="P134" s="11">
        <v>-8.4289000000000003E-2</v>
      </c>
      <c r="Q134" s="20" t="s">
        <v>0</v>
      </c>
      <c r="R134" s="24">
        <f t="shared" si="16"/>
        <v>-8.8254446275364079E-2</v>
      </c>
      <c r="S134" s="24">
        <f t="shared" si="17"/>
        <v>-2.7629268113280445</v>
      </c>
      <c r="T134" s="26">
        <f>AVERAGE($R$3:R133)</f>
        <v>1.1026697548066754E-3</v>
      </c>
      <c r="U134" s="24">
        <f t="shared" si="18"/>
        <v>-2.7501877855506147</v>
      </c>
      <c r="V134" s="24">
        <f t="shared" si="19"/>
        <v>-2.340512144906107</v>
      </c>
      <c r="W134" s="24">
        <f t="shared" si="20"/>
        <v>-0.42241466642193759</v>
      </c>
      <c r="X134" s="24">
        <f t="shared" si="21"/>
        <v>2.6299999999999997E-2</v>
      </c>
      <c r="Y134" s="27">
        <f t="shared" si="22"/>
        <v>2.2499999999999999E-2</v>
      </c>
      <c r="Z134" s="24">
        <f t="shared" si="23"/>
        <v>0</v>
      </c>
    </row>
    <row r="135" spans="1:26" x14ac:dyDescent="0.25">
      <c r="A135" s="1">
        <v>193712</v>
      </c>
      <c r="B135" s="7">
        <v>10.55</v>
      </c>
      <c r="C135" s="7">
        <v>0.8</v>
      </c>
      <c r="D135" s="8">
        <v>1.1299999999999999</v>
      </c>
      <c r="E135" s="7">
        <v>0.70748862225899878</v>
      </c>
      <c r="F135" s="7">
        <v>1.1000000000000001E-3</v>
      </c>
      <c r="G135" s="7">
        <v>3.2099999999999997E-2</v>
      </c>
      <c r="H135" s="7">
        <v>5.7300000000000004E-2</v>
      </c>
      <c r="I135" s="7">
        <v>2.7300000000000001E-2</v>
      </c>
      <c r="J135" s="12">
        <v>3.1775399951307855E-2</v>
      </c>
      <c r="K135" s="9">
        <v>0</v>
      </c>
      <c r="L135" s="11">
        <v>-6.8965517241379448E-3</v>
      </c>
      <c r="M135" s="11">
        <v>8.2000000000000007E-3</v>
      </c>
      <c r="N135" s="11">
        <v>6.7000000000000002E-3</v>
      </c>
      <c r="O135" s="10">
        <v>6.9549625049999987E-3</v>
      </c>
      <c r="P135" s="11">
        <v>-4.5828000000000001E-2</v>
      </c>
      <c r="Q135" s="20" t="s">
        <v>0</v>
      </c>
      <c r="R135" s="24">
        <f t="shared" si="16"/>
        <v>-4.7111310286388527E-2</v>
      </c>
      <c r="S135" s="24">
        <f t="shared" si="17"/>
        <v>-2.6435679371726084</v>
      </c>
      <c r="T135" s="26">
        <f>AVERAGE($R$3:R134)</f>
        <v>4.2572190609326053E-4</v>
      </c>
      <c r="U135" s="24">
        <f t="shared" si="18"/>
        <v>-2.6309891549657483</v>
      </c>
      <c r="V135" s="24">
        <f t="shared" si="19"/>
        <v>-2.2594255985332654</v>
      </c>
      <c r="W135" s="24">
        <f t="shared" si="20"/>
        <v>-0.38414233863934305</v>
      </c>
      <c r="X135" s="24">
        <f t="shared" si="21"/>
        <v>2.6899999999999997E-2</v>
      </c>
      <c r="Y135" s="27">
        <f t="shared" si="22"/>
        <v>2.5799999999999997E-2</v>
      </c>
      <c r="Z135" s="24">
        <f t="shared" si="23"/>
        <v>-6.8493150684931781E-3</v>
      </c>
    </row>
    <row r="136" spans="1:26" x14ac:dyDescent="0.25">
      <c r="A136" s="1">
        <v>193801</v>
      </c>
      <c r="B136" s="7">
        <v>10.69</v>
      </c>
      <c r="C136" s="7">
        <v>0.79333299999999995</v>
      </c>
      <c r="D136" s="8">
        <v>1.07667</v>
      </c>
      <c r="E136" s="7">
        <v>0.70156724378436031</v>
      </c>
      <c r="F136" s="7">
        <v>1E-3</v>
      </c>
      <c r="G136" s="7">
        <v>3.1699999999999999E-2</v>
      </c>
      <c r="H136" s="7">
        <v>5.8899999999999994E-2</v>
      </c>
      <c r="I136" s="7">
        <v>2.7099999999999999E-2</v>
      </c>
      <c r="J136" s="12">
        <v>3.8801721900104877E-2</v>
      </c>
      <c r="K136" s="9">
        <v>0</v>
      </c>
      <c r="L136" s="11">
        <v>-1.3888888888888951E-2</v>
      </c>
      <c r="M136" s="11">
        <v>5.7000000000000002E-3</v>
      </c>
      <c r="N136" s="11">
        <v>3.8E-3</v>
      </c>
      <c r="O136" s="10">
        <v>9.7512413039999996E-3</v>
      </c>
      <c r="P136" s="11">
        <v>1.2163E-2</v>
      </c>
      <c r="Q136" s="20" t="s">
        <v>0</v>
      </c>
      <c r="R136" s="24">
        <f t="shared" si="16"/>
        <v>1.2089625089021845E-2</v>
      </c>
      <c r="S136" s="24">
        <f t="shared" si="17"/>
        <v>-2.5792694112362851</v>
      </c>
      <c r="T136" s="26">
        <f>AVERAGE($R$3:R135)</f>
        <v>6.830061141294632E-5</v>
      </c>
      <c r="U136" s="24">
        <f t="shared" si="18"/>
        <v>-2.5876380810749571</v>
      </c>
      <c r="V136" s="24">
        <f t="shared" si="19"/>
        <v>-2.2339082271978263</v>
      </c>
      <c r="W136" s="24">
        <f t="shared" si="20"/>
        <v>-0.34536118403845883</v>
      </c>
      <c r="X136" s="24">
        <f t="shared" si="21"/>
        <v>2.6200000000000001E-2</v>
      </c>
      <c r="Y136" s="27">
        <f t="shared" si="22"/>
        <v>2.5200000000000007E-2</v>
      </c>
      <c r="Z136" s="24">
        <f t="shared" si="23"/>
        <v>-6.8965517241379448E-3</v>
      </c>
    </row>
    <row r="137" spans="1:26" x14ac:dyDescent="0.25">
      <c r="A137" s="1">
        <v>193802</v>
      </c>
      <c r="B137" s="7">
        <v>11.34</v>
      </c>
      <c r="C137" s="7">
        <v>0.78666700000000001</v>
      </c>
      <c r="D137" s="8">
        <v>1.0233300000000001</v>
      </c>
      <c r="E137" s="7">
        <v>0.65951866707806239</v>
      </c>
      <c r="F137" s="7">
        <v>8.0000000000000004E-4</v>
      </c>
      <c r="G137" s="7">
        <v>3.2000000000000001E-2</v>
      </c>
      <c r="H137" s="7">
        <v>5.9699999999999996E-2</v>
      </c>
      <c r="I137" s="7">
        <v>2.6800000000000001E-2</v>
      </c>
      <c r="J137" s="12">
        <v>3.224778047710266E-2</v>
      </c>
      <c r="K137" s="9">
        <v>0</v>
      </c>
      <c r="L137" s="11">
        <v>-7.0422535211267512E-3</v>
      </c>
      <c r="M137" s="11">
        <v>5.1999999999999998E-3</v>
      </c>
      <c r="N137" s="11">
        <v>1E-3</v>
      </c>
      <c r="O137" s="10">
        <v>7.7724907420000022E-3</v>
      </c>
      <c r="P137" s="11">
        <v>6.5756999999999996E-2</v>
      </c>
      <c r="Q137" s="20" t="s">
        <v>0</v>
      </c>
      <c r="R137" s="24">
        <f t="shared" si="16"/>
        <v>6.3685344786111736E-2</v>
      </c>
      <c r="S137" s="24">
        <f t="shared" si="17"/>
        <v>-2.6008209461898355</v>
      </c>
      <c r="T137" s="26">
        <f>AVERAGE($R$3:R136)</f>
        <v>1.5801198811152018E-4</v>
      </c>
      <c r="U137" s="24">
        <f t="shared" si="18"/>
        <v>-2.609258970938821</v>
      </c>
      <c r="V137" s="24">
        <f t="shared" si="19"/>
        <v>-2.2954357805000587</v>
      </c>
      <c r="W137" s="24">
        <f t="shared" si="20"/>
        <v>-0.30538516568977708</v>
      </c>
      <c r="X137" s="24">
        <f t="shared" si="21"/>
        <v>2.6099999999999998E-2</v>
      </c>
      <c r="Y137" s="27">
        <f t="shared" si="22"/>
        <v>2.7199999999999995E-2</v>
      </c>
      <c r="Z137" s="24">
        <f t="shared" si="23"/>
        <v>-1.3888888888888951E-2</v>
      </c>
    </row>
    <row r="138" spans="1:26" x14ac:dyDescent="0.25">
      <c r="A138" s="1">
        <v>193803</v>
      </c>
      <c r="B138" s="7">
        <v>8.5</v>
      </c>
      <c r="C138" s="7">
        <v>0.78</v>
      </c>
      <c r="D138" s="8">
        <v>0.97</v>
      </c>
      <c r="E138" s="7">
        <v>0.89236988377968662</v>
      </c>
      <c r="F138" s="7">
        <v>8.0000000000000004E-4</v>
      </c>
      <c r="G138" s="7">
        <v>3.2199999999999999E-2</v>
      </c>
      <c r="H138" s="7">
        <v>6.3E-2</v>
      </c>
      <c r="I138" s="7">
        <v>2.7300000000000001E-2</v>
      </c>
      <c r="J138" s="12">
        <v>3.384524940287837E-2</v>
      </c>
      <c r="K138" s="9">
        <v>-1E-4</v>
      </c>
      <c r="L138" s="11">
        <v>0</v>
      </c>
      <c r="M138" s="11">
        <v>-3.7000000000000002E-3</v>
      </c>
      <c r="N138" s="11">
        <v>-8.6999999999999994E-3</v>
      </c>
      <c r="O138" s="10">
        <v>1.5067942032999999E-2</v>
      </c>
      <c r="P138" s="11">
        <v>-0.254106</v>
      </c>
      <c r="Q138" s="20" t="s">
        <v>0</v>
      </c>
      <c r="R138" s="24">
        <f t="shared" si="16"/>
        <v>-0.29317178002709537</v>
      </c>
      <c r="S138" s="24">
        <f t="shared" si="17"/>
        <v>-2.6682865442014734</v>
      </c>
      <c r="T138" s="26">
        <f>AVERAGE($R$3:R137)</f>
        <v>6.2858482365226256E-4</v>
      </c>
      <c r="U138" s="24">
        <f t="shared" si="18"/>
        <v>-2.6767976575981058</v>
      </c>
      <c r="V138" s="24">
        <f t="shared" si="19"/>
        <v>-2.4052742827029054</v>
      </c>
      <c r="W138" s="24">
        <f t="shared" si="20"/>
        <v>-0.26301226149856805</v>
      </c>
      <c r="X138" s="24">
        <f t="shared" si="21"/>
        <v>2.6000000000000002E-2</v>
      </c>
      <c r="Y138" s="27">
        <f t="shared" si="22"/>
        <v>2.7699999999999995E-2</v>
      </c>
      <c r="Z138" s="24">
        <f t="shared" si="23"/>
        <v>-7.0422535211267512E-3</v>
      </c>
    </row>
    <row r="139" spans="1:26" x14ac:dyDescent="0.25">
      <c r="A139" s="1">
        <v>193804</v>
      </c>
      <c r="B139" s="7">
        <v>9.6999999999999993</v>
      </c>
      <c r="C139" s="7">
        <v>0.76666699999999999</v>
      </c>
      <c r="D139" s="8">
        <v>0.90333300000000005</v>
      </c>
      <c r="E139" s="7">
        <v>0.79079348020777362</v>
      </c>
      <c r="F139" s="7">
        <v>8.9999999999999998E-4</v>
      </c>
      <c r="G139" s="7">
        <v>3.3000000000000002E-2</v>
      </c>
      <c r="H139" s="7">
        <v>6.4699999999999994E-2</v>
      </c>
      <c r="I139" s="7">
        <v>2.5899999999999999E-2</v>
      </c>
      <c r="J139" s="12">
        <v>2.7160852326524071E-2</v>
      </c>
      <c r="K139" s="9">
        <v>1E-4</v>
      </c>
      <c r="L139" s="11">
        <v>7.0921985815601829E-3</v>
      </c>
      <c r="M139" s="11">
        <v>2.1000000000000001E-2</v>
      </c>
      <c r="N139" s="11">
        <v>1.38E-2</v>
      </c>
      <c r="O139" s="10">
        <v>1.8892724741000001E-2</v>
      </c>
      <c r="P139" s="11">
        <v>0.14266699999999999</v>
      </c>
      <c r="Q139" s="20" t="s">
        <v>0</v>
      </c>
      <c r="R139" s="24">
        <f t="shared" si="16"/>
        <v>0.13346500878300024</v>
      </c>
      <c r="S139" s="24">
        <f t="shared" si="17"/>
        <v>-2.3885275227947704</v>
      </c>
      <c r="T139" s="26">
        <f>AVERAGE($R$3:R138)</f>
        <v>-1.5317119767208817E-3</v>
      </c>
      <c r="U139" s="24">
        <f t="shared" si="18"/>
        <v>-2.4057688944467621</v>
      </c>
      <c r="V139" s="24">
        <f t="shared" si="19"/>
        <v>-2.1705253709809793</v>
      </c>
      <c r="W139" s="24">
        <f t="shared" si="20"/>
        <v>-0.21800215181379104</v>
      </c>
      <c r="X139" s="24">
        <f t="shared" si="21"/>
        <v>2.6500000000000003E-2</v>
      </c>
      <c r="Y139" s="27">
        <f t="shared" si="22"/>
        <v>3.0800000000000001E-2</v>
      </c>
      <c r="Z139" s="24">
        <f t="shared" si="23"/>
        <v>0</v>
      </c>
    </row>
    <row r="140" spans="1:26" x14ac:dyDescent="0.25">
      <c r="A140" s="1">
        <v>193805</v>
      </c>
      <c r="B140" s="7">
        <v>9.27</v>
      </c>
      <c r="C140" s="7">
        <v>0.75333300000000003</v>
      </c>
      <c r="D140" s="8">
        <v>0.83666700000000005</v>
      </c>
      <c r="E140" s="7">
        <v>0.8195656209392983</v>
      </c>
      <c r="F140" s="7">
        <v>5.0000000000000001E-4</v>
      </c>
      <c r="G140" s="7">
        <v>3.2199999999999999E-2</v>
      </c>
      <c r="H140" s="7">
        <v>6.0599999999999994E-2</v>
      </c>
      <c r="I140" s="7">
        <v>2.5700000000000001E-2</v>
      </c>
      <c r="J140" s="12">
        <v>2.9977327213493585E-2</v>
      </c>
      <c r="K140" s="9">
        <v>0</v>
      </c>
      <c r="L140" s="11">
        <v>-7.0422535211267512E-3</v>
      </c>
      <c r="M140" s="11">
        <v>4.4000000000000003E-3</v>
      </c>
      <c r="N140" s="11">
        <v>1E-3</v>
      </c>
      <c r="O140" s="10">
        <v>7.6514339589999992E-3</v>
      </c>
      <c r="P140" s="11">
        <v>-3.9973000000000002E-2</v>
      </c>
      <c r="Q140" s="20" t="s">
        <v>0</v>
      </c>
      <c r="R140" s="24">
        <f t="shared" si="16"/>
        <v>-4.089386491608886E-2</v>
      </c>
      <c r="S140" s="24">
        <f t="shared" si="17"/>
        <v>-2.5378286164598283</v>
      </c>
      <c r="T140" s="26">
        <f>AVERAGE($R$3:R139)</f>
        <v>-5.463344529272969E-4</v>
      </c>
      <c r="U140" s="24">
        <f t="shared" si="18"/>
        <v>-2.5553738033712259</v>
      </c>
      <c r="V140" s="24">
        <f t="shared" si="19"/>
        <v>-2.373789908289595</v>
      </c>
      <c r="W140" s="24">
        <f t="shared" si="20"/>
        <v>-0.1640387081702333</v>
      </c>
      <c r="X140" s="24">
        <f t="shared" si="21"/>
        <v>2.4999999999999998E-2</v>
      </c>
      <c r="Y140" s="27">
        <f t="shared" si="22"/>
        <v>3.1699999999999992E-2</v>
      </c>
      <c r="Z140" s="24">
        <f t="shared" si="23"/>
        <v>7.0921985815601829E-3</v>
      </c>
    </row>
    <row r="141" spans="1:26" x14ac:dyDescent="0.25">
      <c r="A141" s="1">
        <v>193806</v>
      </c>
      <c r="B141" s="7">
        <v>11.56</v>
      </c>
      <c r="C141" s="7">
        <v>0.74</v>
      </c>
      <c r="D141" s="8">
        <v>0.77</v>
      </c>
      <c r="E141" s="7">
        <v>0.65954586196593967</v>
      </c>
      <c r="F141" s="7">
        <v>5.0000000000000001E-4</v>
      </c>
      <c r="G141" s="7">
        <v>3.2599999999999997E-2</v>
      </c>
      <c r="H141" s="7">
        <v>6.25E-2</v>
      </c>
      <c r="I141" s="7">
        <v>2.5899999999999999E-2</v>
      </c>
      <c r="J141" s="12">
        <v>1.6744545465353516E-2</v>
      </c>
      <c r="K141" s="9">
        <v>0</v>
      </c>
      <c r="L141" s="11">
        <v>0</v>
      </c>
      <c r="M141" s="11">
        <v>4.0000000000000002E-4</v>
      </c>
      <c r="N141" s="11">
        <v>9.4999999999999998E-3</v>
      </c>
      <c r="O141" s="10">
        <v>1.1809308759999996E-2</v>
      </c>
      <c r="P141" s="11">
        <v>0.25351899999999999</v>
      </c>
      <c r="Q141" s="20" t="s">
        <v>0</v>
      </c>
      <c r="R141" s="24">
        <f t="shared" si="16"/>
        <v>0.22595479606017169</v>
      </c>
      <c r="S141" s="24">
        <f t="shared" si="17"/>
        <v>-2.5100312974396526</v>
      </c>
      <c r="T141" s="26">
        <f>AVERAGE($R$3:R140)</f>
        <v>-8.3870786208064163E-4</v>
      </c>
      <c r="U141" s="24">
        <f t="shared" si="18"/>
        <v>-2.5278884723616852</v>
      </c>
      <c r="V141" s="24">
        <f t="shared" si="19"/>
        <v>-2.4051125166958855</v>
      </c>
      <c r="W141" s="24">
        <f t="shared" si="20"/>
        <v>-0.10491878074376715</v>
      </c>
      <c r="X141" s="24">
        <f t="shared" si="21"/>
        <v>2.52E-2</v>
      </c>
      <c r="Y141" s="27">
        <f t="shared" si="22"/>
        <v>2.8399999999999995E-2</v>
      </c>
      <c r="Z141" s="24">
        <f t="shared" si="23"/>
        <v>-7.0422535211267512E-3</v>
      </c>
    </row>
    <row r="142" spans="1:26" x14ac:dyDescent="0.25">
      <c r="A142" s="1">
        <v>193807</v>
      </c>
      <c r="B142" s="7">
        <v>12.4</v>
      </c>
      <c r="C142" s="7">
        <v>0.71333299999999999</v>
      </c>
      <c r="D142" s="8">
        <v>0.72</v>
      </c>
      <c r="E142" s="7">
        <v>0.62535410764872523</v>
      </c>
      <c r="F142" s="7">
        <v>7.000000000000001E-4</v>
      </c>
      <c r="G142" s="7">
        <v>3.2199999999999999E-2</v>
      </c>
      <c r="H142" s="7">
        <v>5.6299999999999996E-2</v>
      </c>
      <c r="I142" s="7">
        <v>2.5700000000000001E-2</v>
      </c>
      <c r="J142" s="12">
        <v>1.7055514732613217E-2</v>
      </c>
      <c r="K142" s="9">
        <v>-1E-4</v>
      </c>
      <c r="L142" s="11">
        <v>0</v>
      </c>
      <c r="M142" s="11">
        <v>4.3E-3</v>
      </c>
      <c r="N142" s="11">
        <v>6.6E-3</v>
      </c>
      <c r="O142" s="10">
        <v>6.8298755579999986E-3</v>
      </c>
      <c r="P142" s="11">
        <v>7.4737999999999999E-2</v>
      </c>
      <c r="Q142" s="20" t="s">
        <v>0</v>
      </c>
      <c r="R142" s="24">
        <f t="shared" si="16"/>
        <v>7.207691094462107E-2</v>
      </c>
      <c r="S142" s="24">
        <f t="shared" si="17"/>
        <v>-2.7486559560281529</v>
      </c>
      <c r="T142" s="26">
        <f>AVERAGE($R$3:R141)</f>
        <v>7.9290007980606576E-4</v>
      </c>
      <c r="U142" s="24">
        <f t="shared" si="18"/>
        <v>-2.7853577901684097</v>
      </c>
      <c r="V142" s="24">
        <f t="shared" si="19"/>
        <v>-2.708915627378639</v>
      </c>
      <c r="W142" s="24">
        <f t="shared" si="20"/>
        <v>-3.9740328649514101E-2</v>
      </c>
      <c r="X142" s="24">
        <f t="shared" si="21"/>
        <v>2.5399999999999999E-2</v>
      </c>
      <c r="Y142" s="27">
        <f t="shared" si="22"/>
        <v>2.9900000000000003E-2</v>
      </c>
      <c r="Z142" s="24">
        <f t="shared" si="23"/>
        <v>0</v>
      </c>
    </row>
    <row r="143" spans="1:26" x14ac:dyDescent="0.25">
      <c r="A143" s="1">
        <v>193808</v>
      </c>
      <c r="B143" s="7">
        <v>12.06</v>
      </c>
      <c r="C143" s="7">
        <v>0.68666700000000003</v>
      </c>
      <c r="D143" s="8">
        <v>0.67</v>
      </c>
      <c r="E143" s="7">
        <v>0.63402024843828531</v>
      </c>
      <c r="F143" s="7">
        <v>5.9999999999999995E-4</v>
      </c>
      <c r="G143" s="7">
        <v>3.1800000000000002E-2</v>
      </c>
      <c r="H143" s="7">
        <v>5.4900000000000004E-2</v>
      </c>
      <c r="I143" s="7">
        <v>2.5899999999999999E-2</v>
      </c>
      <c r="J143" s="12">
        <v>1.4308272816802973E-2</v>
      </c>
      <c r="K143" s="9">
        <v>0</v>
      </c>
      <c r="L143" s="11">
        <v>0</v>
      </c>
      <c r="M143" s="11">
        <v>0</v>
      </c>
      <c r="N143" s="11">
        <v>-1.9E-3</v>
      </c>
      <c r="O143" s="10">
        <v>5.9815683840000007E-3</v>
      </c>
      <c r="P143" s="11">
        <v>-2.5901E-2</v>
      </c>
      <c r="Q143" s="20" t="s">
        <v>0</v>
      </c>
      <c r="R143" s="24">
        <f t="shared" si="16"/>
        <v>-2.6142332794066567E-2</v>
      </c>
      <c r="S143" s="24">
        <f t="shared" si="17"/>
        <v>-2.8555033995351695</v>
      </c>
      <c r="T143" s="26">
        <f>AVERAGE($R$3:R142)</f>
        <v>1.3020715859833158E-3</v>
      </c>
      <c r="U143" s="24">
        <f t="shared" si="18"/>
        <v>-2.8936022930408356</v>
      </c>
      <c r="V143" s="24">
        <f t="shared" si="19"/>
        <v>-2.8462005395830272</v>
      </c>
      <c r="W143" s="24">
        <f t="shared" si="20"/>
        <v>-9.3028599521423061E-3</v>
      </c>
      <c r="X143" s="24">
        <f t="shared" si="21"/>
        <v>2.5000000000000001E-2</v>
      </c>
      <c r="Y143" s="27">
        <f t="shared" si="22"/>
        <v>2.4099999999999996E-2</v>
      </c>
      <c r="Z143" s="24">
        <f t="shared" si="23"/>
        <v>0</v>
      </c>
    </row>
    <row r="144" spans="1:26" x14ac:dyDescent="0.25">
      <c r="A144" s="1">
        <v>193809</v>
      </c>
      <c r="B144" s="7">
        <v>12.24</v>
      </c>
      <c r="C144" s="7">
        <v>0.66</v>
      </c>
      <c r="D144" s="8">
        <v>0.62</v>
      </c>
      <c r="E144" s="7">
        <v>0.62424885118416407</v>
      </c>
      <c r="F144" s="7">
        <v>8.0000000000000004E-4</v>
      </c>
      <c r="G144" s="7">
        <v>3.2099999999999997E-2</v>
      </c>
      <c r="H144" s="7">
        <v>5.6500000000000002E-2</v>
      </c>
      <c r="I144" s="7">
        <v>2.5899999999999999E-2</v>
      </c>
      <c r="J144" s="12">
        <v>1.1896174152456805E-2</v>
      </c>
      <c r="K144" s="9">
        <v>2.0000000000000001E-4</v>
      </c>
      <c r="L144" s="11">
        <v>0</v>
      </c>
      <c r="M144" s="11">
        <v>2.2000000000000001E-3</v>
      </c>
      <c r="N144" s="11">
        <v>1.09E-2</v>
      </c>
      <c r="O144" s="10">
        <v>1.7046706359000002E-2</v>
      </c>
      <c r="P144" s="11">
        <v>1.6931999999999999E-2</v>
      </c>
      <c r="Q144" s="20" t="s">
        <v>0</v>
      </c>
      <c r="R144" s="24">
        <f t="shared" si="16"/>
        <v>1.6790251507470693E-2</v>
      </c>
      <c r="S144" s="24">
        <f t="shared" si="17"/>
        <v>-2.8658000117288838</v>
      </c>
      <c r="T144" s="26">
        <f>AVERAGE($R$3:R143)</f>
        <v>1.107430420167359E-3</v>
      </c>
      <c r="U144" s="24">
        <f t="shared" si="18"/>
        <v>-2.9054096352607051</v>
      </c>
      <c r="V144" s="24">
        <f t="shared" si="19"/>
        <v>-2.8903717578961645</v>
      </c>
      <c r="W144" s="24">
        <f t="shared" si="20"/>
        <v>2.4571746167280695E-2</v>
      </c>
      <c r="X144" s="24">
        <f t="shared" si="21"/>
        <v>2.53E-2</v>
      </c>
      <c r="Y144" s="27">
        <f t="shared" si="22"/>
        <v>2.3100000000000002E-2</v>
      </c>
      <c r="Z144" s="24">
        <f t="shared" si="23"/>
        <v>0</v>
      </c>
    </row>
    <row r="145" spans="1:26" x14ac:dyDescent="0.25">
      <c r="A145" s="1">
        <v>193810</v>
      </c>
      <c r="B145" s="7">
        <v>13.17</v>
      </c>
      <c r="C145" s="7">
        <v>0.61</v>
      </c>
      <c r="D145" s="8">
        <v>0.62666699999999997</v>
      </c>
      <c r="E145" s="7">
        <v>0.58195478811045942</v>
      </c>
      <c r="F145" s="7">
        <v>5.0000000000000001E-4</v>
      </c>
      <c r="G145" s="7">
        <v>3.15E-2</v>
      </c>
      <c r="H145" s="7">
        <v>5.3600000000000002E-2</v>
      </c>
      <c r="I145" s="7">
        <v>2.5399999999999999E-2</v>
      </c>
      <c r="J145" s="12">
        <v>7.9325974048763594E-3</v>
      </c>
      <c r="K145" s="9">
        <v>1E-4</v>
      </c>
      <c r="L145" s="11">
        <v>-7.0921985815602939E-3</v>
      </c>
      <c r="M145" s="11">
        <v>8.6999999999999994E-3</v>
      </c>
      <c r="N145" s="11">
        <v>8.0000000000000002E-3</v>
      </c>
      <c r="O145" s="10">
        <v>4.4044303820000011E-3</v>
      </c>
      <c r="P145" s="11">
        <v>7.8960000000000002E-2</v>
      </c>
      <c r="Q145" s="20" t="s">
        <v>0</v>
      </c>
      <c r="R145" s="24">
        <f t="shared" si="16"/>
        <v>7.5797634223798788E-2</v>
      </c>
      <c r="S145" s="24">
        <f t="shared" si="17"/>
        <v>-2.9202247210458459</v>
      </c>
      <c r="T145" s="26">
        <f>AVERAGE($R$3:R144)</f>
        <v>1.2178728221906218E-3</v>
      </c>
      <c r="U145" s="24">
        <f t="shared" si="18"/>
        <v>-2.9990055988989601</v>
      </c>
      <c r="V145" s="24">
        <f t="shared" si="19"/>
        <v>-2.9827450780271798</v>
      </c>
      <c r="W145" s="24">
        <f t="shared" si="20"/>
        <v>6.2520356981334013E-2</v>
      </c>
      <c r="X145" s="24">
        <f t="shared" si="21"/>
        <v>2.5100000000000001E-2</v>
      </c>
      <c r="Y145" s="27">
        <f t="shared" si="22"/>
        <v>2.4400000000000005E-2</v>
      </c>
      <c r="Z145" s="24">
        <f t="shared" si="23"/>
        <v>0</v>
      </c>
    </row>
    <row r="146" spans="1:26" x14ac:dyDescent="0.25">
      <c r="A146" s="1">
        <v>193811</v>
      </c>
      <c r="B146" s="7">
        <v>12.73</v>
      </c>
      <c r="C146" s="7">
        <v>0.56000000000000005</v>
      </c>
      <c r="D146" s="8">
        <v>0.63333300000000003</v>
      </c>
      <c r="E146" s="7">
        <v>0.58937391536510475</v>
      </c>
      <c r="F146" s="7">
        <v>4.0000000000000002E-4</v>
      </c>
      <c r="G146" s="7">
        <v>3.1E-2</v>
      </c>
      <c r="H146" s="7">
        <v>5.2300000000000006E-2</v>
      </c>
      <c r="I146" s="7">
        <v>2.5700000000000001E-2</v>
      </c>
      <c r="J146" s="12">
        <v>8.5352671979496732E-3</v>
      </c>
      <c r="K146" s="9">
        <v>-5.9999999999999995E-4</v>
      </c>
      <c r="L146" s="11">
        <v>0</v>
      </c>
      <c r="M146" s="11">
        <v>-2.2000000000000001E-3</v>
      </c>
      <c r="N146" s="11">
        <v>3.7000000000000002E-3</v>
      </c>
      <c r="O146" s="10">
        <v>4.644167815E-3</v>
      </c>
      <c r="P146" s="11">
        <v>-2.6207000000000001E-2</v>
      </c>
      <c r="Q146" s="20" t="s">
        <v>0</v>
      </c>
      <c r="R146" s="24">
        <f t="shared" si="16"/>
        <v>-2.6656518594066238E-2</v>
      </c>
      <c r="S146" s="24">
        <f t="shared" si="17"/>
        <v>-3.0722378375699697</v>
      </c>
      <c r="T146" s="26">
        <f>AVERAGE($R$3:R145)</f>
        <v>1.7394096152088608E-3</v>
      </c>
      <c r="U146" s="24">
        <f t="shared" si="18"/>
        <v>-3.1577600110081319</v>
      </c>
      <c r="V146" s="24">
        <f t="shared" si="19"/>
        <v>-3.0452814956666896</v>
      </c>
      <c r="W146" s="24">
        <f t="shared" si="20"/>
        <v>-2.695634190328039E-2</v>
      </c>
      <c r="X146" s="24">
        <f t="shared" si="21"/>
        <v>2.4899999999999999E-2</v>
      </c>
      <c r="Y146" s="27">
        <f t="shared" si="22"/>
        <v>2.2100000000000002E-2</v>
      </c>
      <c r="Z146" s="24">
        <f t="shared" si="23"/>
        <v>-7.0921985815602939E-3</v>
      </c>
    </row>
    <row r="147" spans="1:26" x14ac:dyDescent="0.25">
      <c r="A147" s="1">
        <v>193812</v>
      </c>
      <c r="B147" s="7">
        <v>13.21</v>
      </c>
      <c r="C147" s="7">
        <v>0.51</v>
      </c>
      <c r="D147" s="8">
        <v>0.64</v>
      </c>
      <c r="E147" s="7">
        <v>0.5720393884426016</v>
      </c>
      <c r="F147" s="7">
        <v>2.9999999999999997E-4</v>
      </c>
      <c r="G147" s="7">
        <v>3.0800000000000001E-2</v>
      </c>
      <c r="H147" s="7">
        <v>5.2699999999999997E-2</v>
      </c>
      <c r="I147" s="7">
        <v>2.52E-2</v>
      </c>
      <c r="J147" s="12">
        <v>5.7217126501595992E-3</v>
      </c>
      <c r="K147" s="9">
        <v>0</v>
      </c>
      <c r="L147" s="11">
        <v>0</v>
      </c>
      <c r="M147" s="11">
        <v>8.0000000000000002E-3</v>
      </c>
      <c r="N147" s="11">
        <v>1.2200000000000001E-2</v>
      </c>
      <c r="O147" s="10">
        <v>2.2909395440000005E-3</v>
      </c>
      <c r="P147" s="11">
        <v>4.4810000000000003E-2</v>
      </c>
      <c r="Q147" s="20" t="s">
        <v>0</v>
      </c>
      <c r="R147" s="24">
        <f t="shared" si="16"/>
        <v>4.4435230776059223E-2</v>
      </c>
      <c r="S147" s="24">
        <f t="shared" si="17"/>
        <v>-3.1237799078222572</v>
      </c>
      <c r="T147" s="26">
        <f>AVERAGE($R$3:R146)</f>
        <v>1.5422156693111172E-3</v>
      </c>
      <c r="U147" s="24">
        <f t="shared" si="18"/>
        <v>-3.2173059658330807</v>
      </c>
      <c r="V147" s="24">
        <f t="shared" si="19"/>
        <v>-3.000720341380958</v>
      </c>
      <c r="W147" s="24">
        <f t="shared" si="20"/>
        <v>-0.12305956644129923</v>
      </c>
      <c r="X147" s="24">
        <f t="shared" si="21"/>
        <v>2.53E-2</v>
      </c>
      <c r="Y147" s="27">
        <f t="shared" si="22"/>
        <v>2.1300000000000006E-2</v>
      </c>
      <c r="Z147" s="24">
        <f t="shared" si="23"/>
        <v>0</v>
      </c>
    </row>
    <row r="148" spans="1:26" x14ac:dyDescent="0.25">
      <c r="A148" s="1">
        <v>193901</v>
      </c>
      <c r="B148" s="7">
        <v>12.3</v>
      </c>
      <c r="C148" s="7">
        <v>0.51333300000000004</v>
      </c>
      <c r="D148" s="8">
        <v>0.66333299999999995</v>
      </c>
      <c r="E148" s="7">
        <v>0.61421814134668895</v>
      </c>
      <c r="F148" s="7">
        <v>2.9999999999999997E-4</v>
      </c>
      <c r="G148" s="7">
        <v>3.0099999999999998E-2</v>
      </c>
      <c r="H148" s="7">
        <v>5.1200000000000002E-2</v>
      </c>
      <c r="I148" s="7">
        <v>2.4899999999999999E-2</v>
      </c>
      <c r="J148" s="12">
        <v>-3.6013643336836945E-3</v>
      </c>
      <c r="K148" s="9">
        <v>-1E-4</v>
      </c>
      <c r="L148" s="11">
        <v>0</v>
      </c>
      <c r="M148" s="11">
        <v>5.8999999999999999E-3</v>
      </c>
      <c r="N148" s="11">
        <v>2.2000000000000001E-3</v>
      </c>
      <c r="O148" s="10">
        <v>7.2954961339999997E-3</v>
      </c>
      <c r="P148" s="11">
        <v>-7.0505999999999999E-2</v>
      </c>
      <c r="Q148" s="20" t="s">
        <v>0</v>
      </c>
      <c r="R148" s="24">
        <f t="shared" si="16"/>
        <v>-7.3114926924850596E-2</v>
      </c>
      <c r="S148" s="24">
        <f t="shared" si="17"/>
        <v>-3.2543186717979995</v>
      </c>
      <c r="T148" s="26">
        <f>AVERAGE($R$3:R147)</f>
        <v>1.8380295665990352E-3</v>
      </c>
      <c r="U148" s="24">
        <f t="shared" si="18"/>
        <v>-3.2478046401276659</v>
      </c>
      <c r="V148" s="24">
        <f t="shared" si="19"/>
        <v>-3.0272612211626533</v>
      </c>
      <c r="W148" s="24">
        <f t="shared" si="20"/>
        <v>-0.22705745063534616</v>
      </c>
      <c r="X148" s="24">
        <f t="shared" si="21"/>
        <v>2.4899999999999999E-2</v>
      </c>
      <c r="Y148" s="27">
        <f t="shared" si="22"/>
        <v>2.1899999999999996E-2</v>
      </c>
      <c r="Z148" s="24">
        <f t="shared" si="23"/>
        <v>0</v>
      </c>
    </row>
    <row r="149" spans="1:26" x14ac:dyDescent="0.25">
      <c r="A149" s="1">
        <v>193902</v>
      </c>
      <c r="B149" s="7">
        <v>12.7</v>
      </c>
      <c r="C149" s="7">
        <v>0.51666699999999999</v>
      </c>
      <c r="D149" s="8">
        <v>0.68666700000000003</v>
      </c>
      <c r="E149" s="7">
        <v>0.59945689069925312</v>
      </c>
      <c r="F149" s="7">
        <v>2.9999999999999997E-4</v>
      </c>
      <c r="G149" s="7">
        <v>0.03</v>
      </c>
      <c r="H149" s="7">
        <v>5.0499999999999996E-2</v>
      </c>
      <c r="I149" s="7">
        <v>2.4500000000000001E-2</v>
      </c>
      <c r="J149" s="12">
        <v>6.1493542832309969E-4</v>
      </c>
      <c r="K149" s="9">
        <v>1E-4</v>
      </c>
      <c r="L149" s="11">
        <v>-7.1428571428571175E-3</v>
      </c>
      <c r="M149" s="11">
        <v>8.0000000000000002E-3</v>
      </c>
      <c r="N149" s="11">
        <v>6.4000000000000003E-3</v>
      </c>
      <c r="O149" s="10">
        <v>3.2916439030000002E-3</v>
      </c>
      <c r="P149" s="11">
        <v>3.9292000000000001E-2</v>
      </c>
      <c r="Q149" s="20" t="s">
        <v>0</v>
      </c>
      <c r="R149" s="24">
        <f t="shared" si="16"/>
        <v>3.8639717094252242E-2</v>
      </c>
      <c r="S149" s="24">
        <f t="shared" si="17"/>
        <v>-3.1764297839718041</v>
      </c>
      <c r="T149" s="26">
        <f>AVERAGE($R$3:R148)</f>
        <v>1.3246531522740376E-3</v>
      </c>
      <c r="U149" s="24">
        <f t="shared" si="18"/>
        <v>-3.1699559749542443</v>
      </c>
      <c r="V149" s="24">
        <f t="shared" si="19"/>
        <v>-2.9200774148227699</v>
      </c>
      <c r="W149" s="24">
        <f t="shared" si="20"/>
        <v>-0.2563523691490342</v>
      </c>
      <c r="X149" s="24">
        <f t="shared" si="21"/>
        <v>2.4599999999999997E-2</v>
      </c>
      <c r="Y149" s="27">
        <f t="shared" si="22"/>
        <v>2.1100000000000004E-2</v>
      </c>
      <c r="Z149" s="24">
        <f t="shared" si="23"/>
        <v>0</v>
      </c>
    </row>
    <row r="150" spans="1:26" x14ac:dyDescent="0.25">
      <c r="A150" s="1">
        <v>193903</v>
      </c>
      <c r="B150" s="7">
        <v>10.98</v>
      </c>
      <c r="C150" s="7">
        <v>0.52</v>
      </c>
      <c r="D150" s="8">
        <v>0.71</v>
      </c>
      <c r="E150" s="7">
        <v>0.66064927184466016</v>
      </c>
      <c r="F150" s="7">
        <v>2.9999999999999997E-4</v>
      </c>
      <c r="G150" s="7">
        <v>2.9900000000000003E-2</v>
      </c>
      <c r="H150" s="7">
        <v>4.8899999999999999E-2</v>
      </c>
      <c r="I150" s="7">
        <v>2.3699999999999999E-2</v>
      </c>
      <c r="J150" s="12">
        <v>-1.260685612704563E-3</v>
      </c>
      <c r="K150" s="9">
        <v>-1E-4</v>
      </c>
      <c r="L150" s="11">
        <v>0</v>
      </c>
      <c r="M150" s="11">
        <v>1.2500000000000001E-2</v>
      </c>
      <c r="N150" s="11">
        <v>2.2000000000000001E-3</v>
      </c>
      <c r="O150" s="10">
        <v>8.5387031449999998E-3</v>
      </c>
      <c r="P150" s="11">
        <v>-0.134821</v>
      </c>
      <c r="Q150" s="20" t="s">
        <v>0</v>
      </c>
      <c r="R150" s="24">
        <f t="shared" si="16"/>
        <v>-0.14491885204279281</v>
      </c>
      <c r="S150" s="24">
        <f t="shared" si="17"/>
        <v>-3.201958706040418</v>
      </c>
      <c r="T150" s="26">
        <f>AVERAGE($R$3:R149)</f>
        <v>1.5784971246684471E-3</v>
      </c>
      <c r="U150" s="24">
        <f t="shared" si="18"/>
        <v>-3.1955284608712096</v>
      </c>
      <c r="V150" s="24">
        <f t="shared" si="19"/>
        <v>-2.9175078138943902</v>
      </c>
      <c r="W150" s="24">
        <f t="shared" si="20"/>
        <v>-0.2844508921460277</v>
      </c>
      <c r="X150" s="24">
        <f t="shared" si="21"/>
        <v>2.4199999999999999E-2</v>
      </c>
      <c r="Y150" s="27">
        <f t="shared" si="22"/>
        <v>2.0499999999999997E-2</v>
      </c>
      <c r="Z150" s="24">
        <f t="shared" si="23"/>
        <v>-7.1428571428571175E-3</v>
      </c>
    </row>
    <row r="151" spans="1:26" x14ac:dyDescent="0.25">
      <c r="A151" s="1">
        <v>193904</v>
      </c>
      <c r="B151" s="7">
        <v>10.92</v>
      </c>
      <c r="C151" s="7">
        <v>0.52333300000000005</v>
      </c>
      <c r="D151" s="8">
        <v>0.72666699999999995</v>
      </c>
      <c r="E151" s="7">
        <v>0.67845458794204705</v>
      </c>
      <c r="F151" s="7">
        <v>2.9999999999999997E-4</v>
      </c>
      <c r="G151" s="7">
        <v>3.0200000000000001E-2</v>
      </c>
      <c r="H151" s="7">
        <v>5.1500000000000004E-2</v>
      </c>
      <c r="I151" s="7">
        <v>2.29E-2</v>
      </c>
      <c r="J151" s="12">
        <v>-1.8831933403465869E-3</v>
      </c>
      <c r="K151" s="9">
        <v>0</v>
      </c>
      <c r="L151" s="11">
        <v>-7.194244604316502E-3</v>
      </c>
      <c r="M151" s="11">
        <v>1.18E-2</v>
      </c>
      <c r="N151" s="11">
        <v>6.4000000000000003E-3</v>
      </c>
      <c r="O151" s="10">
        <v>9.2032922910000002E-3</v>
      </c>
      <c r="P151" s="11">
        <v>-6.6109999999999997E-3</v>
      </c>
      <c r="Q151" s="20" t="s">
        <v>0</v>
      </c>
      <c r="R151" s="24">
        <f t="shared" si="16"/>
        <v>-6.5329444522041012E-3</v>
      </c>
      <c r="S151" s="24">
        <f t="shared" si="17"/>
        <v>-3.0500019034880483</v>
      </c>
      <c r="T151" s="26">
        <f>AVERAGE($R$3:R150)</f>
        <v>5.8865017083424944E-4</v>
      </c>
      <c r="U151" s="24">
        <f t="shared" si="18"/>
        <v>-3.0436127423321553</v>
      </c>
      <c r="V151" s="24">
        <f t="shared" si="19"/>
        <v>-2.7385657450281604</v>
      </c>
      <c r="W151" s="24">
        <f t="shared" si="20"/>
        <v>-0.31143615845988792</v>
      </c>
      <c r="X151" s="24">
        <f t="shared" si="21"/>
        <v>2.3399999999999997E-2</v>
      </c>
      <c r="Y151" s="27">
        <f t="shared" si="22"/>
        <v>1.8999999999999996E-2</v>
      </c>
      <c r="Z151" s="24">
        <f t="shared" si="23"/>
        <v>0</v>
      </c>
    </row>
    <row r="152" spans="1:26" x14ac:dyDescent="0.25">
      <c r="A152" s="1">
        <v>193905</v>
      </c>
      <c r="B152" s="7">
        <v>11.6</v>
      </c>
      <c r="C152" s="7">
        <v>0.526667</v>
      </c>
      <c r="D152" s="8">
        <v>0.74333300000000002</v>
      </c>
      <c r="E152" s="7">
        <v>0.63033724127949042</v>
      </c>
      <c r="F152" s="7">
        <v>2.9999999999999997E-4</v>
      </c>
      <c r="G152" s="7">
        <v>2.9700000000000001E-2</v>
      </c>
      <c r="H152" s="7">
        <v>5.0700000000000002E-2</v>
      </c>
      <c r="I152" s="7">
        <v>2.1700000000000001E-2</v>
      </c>
      <c r="J152" s="12">
        <v>-2.3543238437565488E-3</v>
      </c>
      <c r="K152" s="9">
        <v>1E-4</v>
      </c>
      <c r="L152" s="11">
        <v>0</v>
      </c>
      <c r="M152" s="11">
        <v>1.7100000000000001E-2</v>
      </c>
      <c r="N152" s="11">
        <v>4.8999999999999998E-3</v>
      </c>
      <c r="O152" s="10">
        <v>3.5590914929999992E-3</v>
      </c>
      <c r="P152" s="11">
        <v>6.9556999999999994E-2</v>
      </c>
      <c r="Q152" s="20" t="s">
        <v>0</v>
      </c>
      <c r="R152" s="24">
        <f t="shared" si="16"/>
        <v>6.7244544052824415E-2</v>
      </c>
      <c r="S152" s="24">
        <f t="shared" si="17"/>
        <v>-3.03813327656753</v>
      </c>
      <c r="T152" s="26">
        <f>AVERAGE($R$3:R151)</f>
        <v>5.4085423376687793E-4</v>
      </c>
      <c r="U152" s="24">
        <f t="shared" si="18"/>
        <v>-3.0317827790348013</v>
      </c>
      <c r="V152" s="24">
        <f t="shared" si="19"/>
        <v>-2.7098829234683803</v>
      </c>
      <c r="W152" s="24">
        <f t="shared" si="20"/>
        <v>-0.32825035309914991</v>
      </c>
      <c r="X152" s="24">
        <f t="shared" si="21"/>
        <v>2.2599999999999999E-2</v>
      </c>
      <c r="Y152" s="27">
        <f t="shared" si="22"/>
        <v>2.1300000000000003E-2</v>
      </c>
      <c r="Z152" s="24">
        <f t="shared" si="23"/>
        <v>-7.194244604316502E-3</v>
      </c>
    </row>
    <row r="153" spans="1:26" x14ac:dyDescent="0.25">
      <c r="A153" s="1">
        <v>193906</v>
      </c>
      <c r="B153" s="7">
        <v>10.86</v>
      </c>
      <c r="C153" s="7">
        <v>0.53</v>
      </c>
      <c r="D153" s="8">
        <v>0.76</v>
      </c>
      <c r="E153" s="7">
        <v>0.66676873612493304</v>
      </c>
      <c r="F153" s="7">
        <v>2.9999999999999997E-4</v>
      </c>
      <c r="G153" s="7">
        <v>2.92E-2</v>
      </c>
      <c r="H153" s="7">
        <v>4.9100000000000005E-2</v>
      </c>
      <c r="I153" s="7">
        <v>2.2100000000000002E-2</v>
      </c>
      <c r="J153" s="12">
        <v>-8.6351909917090257E-5</v>
      </c>
      <c r="K153" s="9">
        <v>1E-4</v>
      </c>
      <c r="L153" s="11">
        <v>0</v>
      </c>
      <c r="M153" s="11">
        <v>-2.7000000000000001E-3</v>
      </c>
      <c r="N153" s="11">
        <v>3.5000000000000001E-3</v>
      </c>
      <c r="O153" s="10">
        <v>3.2023427909999998E-3</v>
      </c>
      <c r="P153" s="11">
        <v>-6.1809999999999997E-2</v>
      </c>
      <c r="Q153" s="20" t="s">
        <v>0</v>
      </c>
      <c r="R153" s="24">
        <f t="shared" si="16"/>
        <v>-6.3902786853081733E-2</v>
      </c>
      <c r="S153" s="24">
        <f t="shared" si="17"/>
        <v>-3.0921919068303612</v>
      </c>
      <c r="T153" s="26">
        <f>AVERAGE($R$3:R152)</f>
        <v>9.8554549922726152E-4</v>
      </c>
      <c r="U153" s="24">
        <f t="shared" si="18"/>
        <v>-3.0858833705482884</v>
      </c>
      <c r="V153" s="24">
        <f t="shared" si="19"/>
        <v>-2.7476162497389951</v>
      </c>
      <c r="W153" s="24">
        <f t="shared" si="20"/>
        <v>-0.34457565709136601</v>
      </c>
      <c r="X153" s="24">
        <f t="shared" si="21"/>
        <v>2.1399999999999999E-2</v>
      </c>
      <c r="Y153" s="27">
        <f t="shared" si="22"/>
        <v>2.1000000000000001E-2</v>
      </c>
      <c r="Z153" s="24">
        <f t="shared" si="23"/>
        <v>0</v>
      </c>
    </row>
    <row r="154" spans="1:26" x14ac:dyDescent="0.25">
      <c r="A154" s="1">
        <v>193907</v>
      </c>
      <c r="B154" s="7">
        <v>12.04</v>
      </c>
      <c r="C154" s="7">
        <v>0.54</v>
      </c>
      <c r="D154" s="8">
        <v>0.776667</v>
      </c>
      <c r="E154" s="7">
        <v>0.60798548094373861</v>
      </c>
      <c r="F154" s="7">
        <v>4.0000000000000002E-4</v>
      </c>
      <c r="G154" s="7">
        <v>2.8900000000000002E-2</v>
      </c>
      <c r="H154" s="7">
        <v>4.8399999999999999E-2</v>
      </c>
      <c r="I154" s="7">
        <v>2.1299999999999999E-2</v>
      </c>
      <c r="J154" s="12">
        <v>-1.5621881390211053E-3</v>
      </c>
      <c r="K154" s="9">
        <v>0</v>
      </c>
      <c r="L154" s="11">
        <v>0</v>
      </c>
      <c r="M154" s="11">
        <v>1.1299999999999999E-2</v>
      </c>
      <c r="N154" s="11">
        <v>-6.9999999999999999E-4</v>
      </c>
      <c r="O154" s="10">
        <v>4.3046091790000006E-3</v>
      </c>
      <c r="P154" s="11">
        <v>0.11131000000000001</v>
      </c>
      <c r="Q154" s="20" t="s">
        <v>0</v>
      </c>
      <c r="R154" s="24">
        <f t="shared" si="16"/>
        <v>0.10543950463890454</v>
      </c>
      <c r="S154" s="24">
        <f t="shared" si="17"/>
        <v>-3.0199645869417586</v>
      </c>
      <c r="T154" s="26">
        <f>AVERAGE($R$3:R153)</f>
        <v>5.5582144391395688E-4</v>
      </c>
      <c r="U154" s="24">
        <f t="shared" si="18"/>
        <v>-3.0012724539296061</v>
      </c>
      <c r="V154" s="24">
        <f t="shared" si="19"/>
        <v>-2.6595231602075495</v>
      </c>
      <c r="W154" s="24">
        <f t="shared" si="20"/>
        <v>-0.3604414267342092</v>
      </c>
      <c r="X154" s="24">
        <f t="shared" si="21"/>
        <v>2.18E-2</v>
      </c>
      <c r="Y154" s="27">
        <f t="shared" si="22"/>
        <v>1.9900000000000004E-2</v>
      </c>
      <c r="Z154" s="24">
        <f t="shared" si="23"/>
        <v>0</v>
      </c>
    </row>
    <row r="155" spans="1:26" x14ac:dyDescent="0.25">
      <c r="A155" s="1">
        <v>193908</v>
      </c>
      <c r="B155" s="7">
        <v>11.18</v>
      </c>
      <c r="C155" s="7">
        <v>0.55000000000000004</v>
      </c>
      <c r="D155" s="8">
        <v>0.79333299999999995</v>
      </c>
      <c r="E155" s="7">
        <v>0.64801726062048948</v>
      </c>
      <c r="F155" s="7">
        <v>5.0000000000000001E-4</v>
      </c>
      <c r="G155" s="7">
        <v>2.9300000000000003E-2</v>
      </c>
      <c r="H155" s="7">
        <v>4.8499999999999995E-2</v>
      </c>
      <c r="I155" s="7">
        <v>2.3099999999999999E-2</v>
      </c>
      <c r="J155" s="12">
        <v>-3.0065252641826622E-3</v>
      </c>
      <c r="K155" s="9">
        <v>-1E-4</v>
      </c>
      <c r="L155" s="11">
        <v>0</v>
      </c>
      <c r="M155" s="11">
        <v>-2.01E-2</v>
      </c>
      <c r="N155" s="11">
        <v>-3.9199999999999999E-2</v>
      </c>
      <c r="O155" s="10">
        <v>7.1372431300000009E-3</v>
      </c>
      <c r="P155" s="11">
        <v>-6.7551E-2</v>
      </c>
      <c r="Q155" s="20" t="s">
        <v>0</v>
      </c>
      <c r="R155" s="24">
        <f t="shared" si="16"/>
        <v>-6.9940820648819471E-2</v>
      </c>
      <c r="S155" s="24">
        <f t="shared" si="17"/>
        <v>-3.1044205793044917</v>
      </c>
      <c r="T155" s="26">
        <f>AVERAGE($R$3:R154)</f>
        <v>1.2458456754599477E-3</v>
      </c>
      <c r="U155" s="24">
        <f t="shared" si="18"/>
        <v>-3.086071440636295</v>
      </c>
      <c r="V155" s="24">
        <f t="shared" si="19"/>
        <v>-2.7409780317867183</v>
      </c>
      <c r="W155" s="24">
        <f t="shared" si="20"/>
        <v>-0.36344254751777372</v>
      </c>
      <c r="X155" s="24">
        <f t="shared" si="21"/>
        <v>2.0899999999999998E-2</v>
      </c>
      <c r="Y155" s="27">
        <f t="shared" si="22"/>
        <v>1.9499999999999997E-2</v>
      </c>
      <c r="Z155" s="24">
        <f t="shared" si="23"/>
        <v>0</v>
      </c>
    </row>
    <row r="156" spans="1:26" x14ac:dyDescent="0.25">
      <c r="A156" s="1">
        <v>193909</v>
      </c>
      <c r="B156" s="7">
        <v>13.02</v>
      </c>
      <c r="C156" s="7">
        <v>0.56000000000000005</v>
      </c>
      <c r="D156" s="8">
        <v>0.81</v>
      </c>
      <c r="E156" s="7">
        <v>0.58004794885455513</v>
      </c>
      <c r="F156" s="7">
        <v>1.4000000000000002E-3</v>
      </c>
      <c r="G156" s="7">
        <v>3.2500000000000001E-2</v>
      </c>
      <c r="H156" s="7">
        <v>0.05</v>
      </c>
      <c r="I156" s="7">
        <v>2.7799999999999998E-2</v>
      </c>
      <c r="J156" s="12">
        <v>-2.1095515547625964E-3</v>
      </c>
      <c r="K156" s="9">
        <v>1E-4</v>
      </c>
      <c r="L156" s="11">
        <v>2.1739130434782483E-2</v>
      </c>
      <c r="M156" s="11">
        <v>-5.45E-2</v>
      </c>
      <c r="N156" s="11">
        <v>1.5100000000000001E-2</v>
      </c>
      <c r="O156" s="10">
        <v>1.5683907085E-2</v>
      </c>
      <c r="P156" s="11">
        <v>0.18116699999999999</v>
      </c>
      <c r="Q156" s="20" t="s">
        <v>0</v>
      </c>
      <c r="R156" s="24">
        <f t="shared" si="16"/>
        <v>0.16660293780721519</v>
      </c>
      <c r="S156" s="24">
        <f t="shared" si="17"/>
        <v>-3.0119634684825733</v>
      </c>
      <c r="T156" s="26">
        <f>AVERAGE($R$3:R155)</f>
        <v>7.8057334654308872E-4</v>
      </c>
      <c r="U156" s="24">
        <f t="shared" si="18"/>
        <v>-2.9939449629798953</v>
      </c>
      <c r="V156" s="24">
        <f t="shared" si="19"/>
        <v>-2.6456386888798349</v>
      </c>
      <c r="W156" s="24">
        <f t="shared" si="20"/>
        <v>-0.36632477960273846</v>
      </c>
      <c r="X156" s="24">
        <f t="shared" si="21"/>
        <v>2.2599999999999999E-2</v>
      </c>
      <c r="Y156" s="27">
        <f t="shared" si="22"/>
        <v>1.9199999999999991E-2</v>
      </c>
      <c r="Z156" s="24">
        <f t="shared" si="23"/>
        <v>0</v>
      </c>
    </row>
    <row r="157" spans="1:26" x14ac:dyDescent="0.25">
      <c r="A157" s="1">
        <v>193910</v>
      </c>
      <c r="B157" s="7">
        <v>12.83</v>
      </c>
      <c r="C157" s="7">
        <v>0.57999999999999996</v>
      </c>
      <c r="D157" s="8">
        <v>0.84</v>
      </c>
      <c r="E157" s="7">
        <v>0.57347906241769819</v>
      </c>
      <c r="F157" s="7">
        <v>5.0000000000000001E-4</v>
      </c>
      <c r="G157" s="7">
        <v>3.15E-2</v>
      </c>
      <c r="H157" s="7">
        <v>4.8799999999999996E-2</v>
      </c>
      <c r="I157" s="7">
        <v>2.47E-2</v>
      </c>
      <c r="J157" s="12">
        <v>-1.8527882055730635E-3</v>
      </c>
      <c r="K157" s="9">
        <v>0</v>
      </c>
      <c r="L157" s="11">
        <v>-7.0921985815602939E-3</v>
      </c>
      <c r="M157" s="11">
        <v>4.1000000000000002E-2</v>
      </c>
      <c r="N157" s="11">
        <v>2.3699999999999999E-2</v>
      </c>
      <c r="O157" s="10">
        <v>1.8467448110000002E-3</v>
      </c>
      <c r="P157" s="11">
        <v>-1.6886999999999999E-2</v>
      </c>
      <c r="Q157" s="20" t="s">
        <v>0</v>
      </c>
      <c r="R157" s="24">
        <f t="shared" si="16"/>
        <v>-1.7131206220263932E-2</v>
      </c>
      <c r="S157" s="24">
        <f t="shared" si="17"/>
        <v>-3.1463051320333655</v>
      </c>
      <c r="T157" s="26">
        <f>AVERAGE($R$3:R156)</f>
        <v>1.8573419469370635E-3</v>
      </c>
      <c r="U157" s="24">
        <f t="shared" si="18"/>
        <v>-3.1112138122220956</v>
      </c>
      <c r="V157" s="24">
        <f t="shared" si="19"/>
        <v>-2.777207668096076</v>
      </c>
      <c r="W157" s="24">
        <f t="shared" si="20"/>
        <v>-0.36909746393728948</v>
      </c>
      <c r="X157" s="24">
        <f t="shared" si="21"/>
        <v>2.64E-2</v>
      </c>
      <c r="Y157" s="27">
        <f t="shared" si="22"/>
        <v>1.7500000000000002E-2</v>
      </c>
      <c r="Z157" s="24">
        <f t="shared" si="23"/>
        <v>2.1739130434782483E-2</v>
      </c>
    </row>
    <row r="158" spans="1:26" x14ac:dyDescent="0.25">
      <c r="A158" s="1">
        <v>193911</v>
      </c>
      <c r="B158" s="7">
        <v>12.2</v>
      </c>
      <c r="C158" s="7">
        <v>0.6</v>
      </c>
      <c r="D158" s="8">
        <v>0.87</v>
      </c>
      <c r="E158" s="7">
        <v>0.59784473882902045</v>
      </c>
      <c r="F158" s="7">
        <v>5.0000000000000001E-4</v>
      </c>
      <c r="G158" s="7">
        <v>0.03</v>
      </c>
      <c r="H158" s="7">
        <v>4.8499999999999995E-2</v>
      </c>
      <c r="I158" s="7">
        <v>2.3599999999999999E-2</v>
      </c>
      <c r="J158" s="12">
        <v>-1.6991367094866649E-3</v>
      </c>
      <c r="K158" s="9">
        <v>0</v>
      </c>
      <c r="L158" s="11">
        <v>0</v>
      </c>
      <c r="M158" s="11">
        <v>1.6199999999999999E-2</v>
      </c>
      <c r="N158" s="11">
        <v>7.9000000000000008E-3</v>
      </c>
      <c r="O158" s="10">
        <v>1.284237624E-3</v>
      </c>
      <c r="P158" s="11">
        <v>-4.0531999999999999E-2</v>
      </c>
      <c r="Q158" s="20" t="s">
        <v>0</v>
      </c>
      <c r="R158" s="24">
        <f t="shared" si="16"/>
        <v>-4.1376314794020944E-2</v>
      </c>
      <c r="S158" s="24">
        <f t="shared" si="17"/>
        <v>-3.0965133540692173</v>
      </c>
      <c r="T158" s="26">
        <f>AVERAGE($R$3:R157)</f>
        <v>1.7348351845680248E-3</v>
      </c>
      <c r="U158" s="24">
        <f t="shared" si="18"/>
        <v>-3.062611802393536</v>
      </c>
      <c r="V158" s="24">
        <f t="shared" si="19"/>
        <v>-2.7261395657723231</v>
      </c>
      <c r="W158" s="24">
        <f t="shared" si="20"/>
        <v>-0.37037378829689438</v>
      </c>
      <c r="X158" s="24">
        <f t="shared" si="21"/>
        <v>2.4199999999999999E-2</v>
      </c>
      <c r="Y158" s="27">
        <f t="shared" si="22"/>
        <v>1.7299999999999996E-2</v>
      </c>
      <c r="Z158" s="24">
        <f t="shared" si="23"/>
        <v>-7.0921985815602939E-3</v>
      </c>
    </row>
    <row r="159" spans="1:26" x14ac:dyDescent="0.25">
      <c r="A159" s="1">
        <v>193912</v>
      </c>
      <c r="B159" s="7">
        <v>12.49</v>
      </c>
      <c r="C159" s="7">
        <v>0.62</v>
      </c>
      <c r="D159" s="8">
        <v>0.9</v>
      </c>
      <c r="E159" s="7">
        <v>0.58070538035869046</v>
      </c>
      <c r="F159" s="7">
        <v>4.0000000000000002E-4</v>
      </c>
      <c r="G159" s="7">
        <v>2.9399999999999999E-2</v>
      </c>
      <c r="H159" s="7">
        <v>4.9200000000000001E-2</v>
      </c>
      <c r="I159" s="7">
        <v>2.2599999999999999E-2</v>
      </c>
      <c r="J159" s="12">
        <v>2.5507840509365943E-3</v>
      </c>
      <c r="K159" s="9">
        <v>0</v>
      </c>
      <c r="L159" s="11">
        <v>0</v>
      </c>
      <c r="M159" s="11">
        <v>1.4500000000000001E-2</v>
      </c>
      <c r="N159" s="11">
        <v>7.7999999999999996E-3</v>
      </c>
      <c r="O159" s="10">
        <v>1.0730021270000003E-3</v>
      </c>
      <c r="P159" s="11">
        <v>2.8177000000000001E-2</v>
      </c>
      <c r="Q159" s="20" t="s">
        <v>0</v>
      </c>
      <c r="R159" s="24">
        <f t="shared" si="16"/>
        <v>2.7787331200199331E-2</v>
      </c>
      <c r="S159" s="24">
        <f t="shared" si="17"/>
        <v>-3.0122615755052013</v>
      </c>
      <c r="T159" s="26">
        <f>AVERAGE($R$3:R158)</f>
        <v>1.4584816590642495E-3</v>
      </c>
      <c r="U159" s="24">
        <f t="shared" si="18"/>
        <v>-2.9794717526822105</v>
      </c>
      <c r="V159" s="24">
        <f t="shared" si="19"/>
        <v>-2.6406980190727185</v>
      </c>
      <c r="W159" s="24">
        <f t="shared" si="20"/>
        <v>-0.37156355643248307</v>
      </c>
      <c r="X159" s="24">
        <f t="shared" si="21"/>
        <v>2.3099999999999999E-2</v>
      </c>
      <c r="Y159" s="27">
        <f t="shared" si="22"/>
        <v>1.8499999999999996E-2</v>
      </c>
      <c r="Z159" s="24">
        <f t="shared" si="23"/>
        <v>0</v>
      </c>
    </row>
    <row r="160" spans="1:26" x14ac:dyDescent="0.25">
      <c r="A160" s="1">
        <v>194001</v>
      </c>
      <c r="B160" s="7">
        <v>12.05</v>
      </c>
      <c r="C160" s="7">
        <v>0.62333300000000003</v>
      </c>
      <c r="D160" s="8">
        <v>0.93</v>
      </c>
      <c r="E160" s="7">
        <v>0.59932567260716985</v>
      </c>
      <c r="F160" s="7">
        <v>1E-4</v>
      </c>
      <c r="G160" s="7">
        <v>2.8799999999999999E-2</v>
      </c>
      <c r="H160" s="7">
        <v>4.8600000000000004E-2</v>
      </c>
      <c r="I160" s="7">
        <v>2.29E-2</v>
      </c>
      <c r="J160" s="12">
        <v>7.7727051969947256E-3</v>
      </c>
      <c r="K160" s="9">
        <v>0</v>
      </c>
      <c r="L160" s="11">
        <v>-7.1428571428571175E-3</v>
      </c>
      <c r="M160" s="11">
        <v>-1.6999999999999999E-3</v>
      </c>
      <c r="N160" s="11">
        <v>4.8999999999999998E-3</v>
      </c>
      <c r="O160" s="10">
        <v>1.478045612E-3</v>
      </c>
      <c r="P160" s="11">
        <v>-3.5927000000000001E-2</v>
      </c>
      <c r="Q160" s="20" t="s">
        <v>0</v>
      </c>
      <c r="R160" s="24">
        <f t="shared" si="16"/>
        <v>-3.6588261097592126E-2</v>
      </c>
      <c r="S160" s="24">
        <f t="shared" si="17"/>
        <v>-3.0029641250804859</v>
      </c>
      <c r="T160" s="26">
        <f>AVERAGE($R$3:R159)</f>
        <v>1.6261813376702054E-3</v>
      </c>
      <c r="U160" s="24">
        <f t="shared" si="18"/>
        <v>-2.9976027166986019</v>
      </c>
      <c r="V160" s="24">
        <f t="shared" si="19"/>
        <v>-2.6302888397953126</v>
      </c>
      <c r="W160" s="24">
        <f t="shared" si="20"/>
        <v>-0.37267528528517352</v>
      </c>
      <c r="X160" s="24">
        <f t="shared" si="21"/>
        <v>2.2199999999999998E-2</v>
      </c>
      <c r="Y160" s="27">
        <f t="shared" si="22"/>
        <v>1.9800000000000002E-2</v>
      </c>
      <c r="Z160" s="24">
        <f t="shared" si="23"/>
        <v>0</v>
      </c>
    </row>
    <row r="161" spans="1:26" x14ac:dyDescent="0.25">
      <c r="A161" s="1">
        <v>194002</v>
      </c>
      <c r="B161" s="7">
        <v>12.13</v>
      </c>
      <c r="C161" s="7">
        <v>0.62666699999999997</v>
      </c>
      <c r="D161" s="8">
        <v>0.96</v>
      </c>
      <c r="E161" s="7">
        <v>0.59437696192165956</v>
      </c>
      <c r="F161" s="7">
        <v>2.0000000000000001E-4</v>
      </c>
      <c r="G161" s="7">
        <v>2.86E-2</v>
      </c>
      <c r="H161" s="7">
        <v>4.8300000000000003E-2</v>
      </c>
      <c r="I161" s="7">
        <v>2.2800000000000001E-2</v>
      </c>
      <c r="J161" s="12">
        <v>4.8402618780624442E-3</v>
      </c>
      <c r="K161" s="9">
        <v>0</v>
      </c>
      <c r="L161" s="11">
        <v>7.194244604316502E-3</v>
      </c>
      <c r="M161" s="11">
        <v>2.7000000000000001E-3</v>
      </c>
      <c r="N161" s="11">
        <v>2.0999999999999999E-3</v>
      </c>
      <c r="O161" s="10">
        <v>4.8950583600000002E-4</v>
      </c>
      <c r="P161" s="11">
        <v>1.3139E-2</v>
      </c>
      <c r="Q161" s="20" t="s">
        <v>0</v>
      </c>
      <c r="R161" s="24">
        <f t="shared" si="16"/>
        <v>1.305343204280213E-2</v>
      </c>
      <c r="S161" s="24">
        <f t="shared" si="17"/>
        <v>-2.9617390524977796</v>
      </c>
      <c r="T161" s="26">
        <f>AVERAGE($R$3:R160)</f>
        <v>1.3843177779533553E-3</v>
      </c>
      <c r="U161" s="24">
        <f t="shared" si="18"/>
        <v>-2.9564046398481638</v>
      </c>
      <c r="V161" s="24">
        <f t="shared" si="19"/>
        <v>-2.5616353527714995</v>
      </c>
      <c r="W161" s="24">
        <f t="shared" si="20"/>
        <v>-0.40010369972628029</v>
      </c>
      <c r="X161" s="24">
        <f t="shared" si="21"/>
        <v>2.2800000000000001E-2</v>
      </c>
      <c r="Y161" s="27">
        <f t="shared" si="22"/>
        <v>1.9800000000000005E-2</v>
      </c>
      <c r="Z161" s="24">
        <f t="shared" si="23"/>
        <v>-7.1428571428571175E-3</v>
      </c>
    </row>
    <row r="162" spans="1:26" x14ac:dyDescent="0.25">
      <c r="A162" s="1">
        <v>194003</v>
      </c>
      <c r="B162" s="7">
        <v>12.25</v>
      </c>
      <c r="C162" s="7">
        <v>0.63</v>
      </c>
      <c r="D162" s="8">
        <v>0.99</v>
      </c>
      <c r="E162" s="7">
        <v>0.64795987528805743</v>
      </c>
      <c r="F162" s="7">
        <v>2.0000000000000001E-4</v>
      </c>
      <c r="G162" s="7">
        <v>2.8399999999999998E-2</v>
      </c>
      <c r="H162" s="7">
        <v>4.8000000000000001E-2</v>
      </c>
      <c r="I162" s="7">
        <v>2.1499999999999998E-2</v>
      </c>
      <c r="J162" s="12">
        <v>5.6787088494200232E-3</v>
      </c>
      <c r="K162" s="9">
        <v>0</v>
      </c>
      <c r="L162" s="11">
        <v>0</v>
      </c>
      <c r="M162" s="11">
        <v>1.77E-2</v>
      </c>
      <c r="N162" s="11">
        <v>4.8999999999999998E-3</v>
      </c>
      <c r="O162" s="10">
        <v>7.0911176599999998E-4</v>
      </c>
      <c r="P162" s="11">
        <v>1.3561E-2</v>
      </c>
      <c r="Q162" s="20" t="s">
        <v>0</v>
      </c>
      <c r="R162" s="24">
        <f t="shared" si="16"/>
        <v>1.3469872567890817E-2</v>
      </c>
      <c r="S162" s="24">
        <f t="shared" si="17"/>
        <v>-2.9630217028674588</v>
      </c>
      <c r="T162" s="26">
        <f>AVERAGE($R$3:R161)</f>
        <v>1.457708433707121E-3</v>
      </c>
      <c r="U162" s="24">
        <f t="shared" si="18"/>
        <v>-2.9577171825525177</v>
      </c>
      <c r="V162" s="24">
        <f t="shared" si="19"/>
        <v>-2.5365037174762142</v>
      </c>
      <c r="W162" s="24">
        <f t="shared" si="20"/>
        <v>-0.42651798539124458</v>
      </c>
      <c r="X162" s="24">
        <f t="shared" si="21"/>
        <v>2.2600000000000002E-2</v>
      </c>
      <c r="Y162" s="27">
        <f t="shared" si="22"/>
        <v>1.9700000000000002E-2</v>
      </c>
      <c r="Z162" s="24">
        <f t="shared" si="23"/>
        <v>7.194244604316502E-3</v>
      </c>
    </row>
    <row r="163" spans="1:26" x14ac:dyDescent="0.25">
      <c r="A163" s="1">
        <v>194004</v>
      </c>
      <c r="B163" s="7">
        <v>12.19</v>
      </c>
      <c r="C163" s="7">
        <v>0.63666699999999998</v>
      </c>
      <c r="D163" s="8">
        <v>1.00667</v>
      </c>
      <c r="E163" s="7">
        <v>0.64407464798221381</v>
      </c>
      <c r="F163" s="7">
        <v>2.0000000000000001E-4</v>
      </c>
      <c r="G163" s="7">
        <v>2.8199999999999999E-2</v>
      </c>
      <c r="H163" s="7">
        <v>4.7400000000000005E-2</v>
      </c>
      <c r="I163" s="7">
        <v>2.1999999999999999E-2</v>
      </c>
      <c r="J163" s="12">
        <v>5.8486657983108396E-3</v>
      </c>
      <c r="K163" s="9">
        <v>0</v>
      </c>
      <c r="L163" s="11">
        <v>0</v>
      </c>
      <c r="M163" s="11">
        <v>-3.5000000000000001E-3</v>
      </c>
      <c r="N163" s="11">
        <v>-9.1999999999999998E-3</v>
      </c>
      <c r="O163" s="10">
        <v>1.1922769959999998E-3</v>
      </c>
      <c r="P163" s="11">
        <v>-4.4780000000000002E-3</v>
      </c>
      <c r="Q163" s="20" t="s">
        <v>0</v>
      </c>
      <c r="R163" s="24">
        <f t="shared" si="16"/>
        <v>-4.4880562745614333E-3</v>
      </c>
      <c r="S163" s="24">
        <f t="shared" si="17"/>
        <v>-2.9675613965872949</v>
      </c>
      <c r="T163" s="26">
        <f>AVERAGE($R$3:R162)</f>
        <v>1.5327844595457692E-3</v>
      </c>
      <c r="U163" s="24">
        <f t="shared" si="18"/>
        <v>-2.957034460040235</v>
      </c>
      <c r="V163" s="24">
        <f t="shared" si="19"/>
        <v>-2.5155762728442377</v>
      </c>
      <c r="W163" s="24">
        <f t="shared" si="20"/>
        <v>-0.45198512374305722</v>
      </c>
      <c r="X163" s="24">
        <f t="shared" si="21"/>
        <v>2.1299999999999999E-2</v>
      </c>
      <c r="Y163" s="27">
        <f t="shared" si="22"/>
        <v>1.9600000000000003E-2</v>
      </c>
      <c r="Z163" s="24">
        <f t="shared" si="23"/>
        <v>0</v>
      </c>
    </row>
    <row r="164" spans="1:26" x14ac:dyDescent="0.25">
      <c r="A164" s="1">
        <v>194005</v>
      </c>
      <c r="B164" s="7">
        <v>9.27</v>
      </c>
      <c r="C164" s="7">
        <v>0.64333300000000004</v>
      </c>
      <c r="D164" s="8">
        <v>1.0233300000000001</v>
      </c>
      <c r="E164" s="7">
        <v>0.82257786955773526</v>
      </c>
      <c r="F164" s="7">
        <v>5.9999999999999995E-4</v>
      </c>
      <c r="G164" s="7">
        <v>2.9300000000000003E-2</v>
      </c>
      <c r="H164" s="7">
        <v>4.9400000000000006E-2</v>
      </c>
      <c r="I164" s="7">
        <v>2.46E-2</v>
      </c>
      <c r="J164" s="12">
        <v>6.6101851713249709E-3</v>
      </c>
      <c r="K164" s="9">
        <v>-2.0000000000000001E-4</v>
      </c>
      <c r="L164" s="11">
        <v>0</v>
      </c>
      <c r="M164" s="11">
        <v>-2.9899999999999999E-2</v>
      </c>
      <c r="N164" s="11">
        <v>-2.0999999999999999E-3</v>
      </c>
      <c r="O164" s="10">
        <v>1.8668567641999999E-2</v>
      </c>
      <c r="P164" s="11">
        <v>-0.23147999999999999</v>
      </c>
      <c r="Q164" s="20" t="s">
        <v>0</v>
      </c>
      <c r="R164" s="24">
        <f t="shared" si="16"/>
        <v>-0.26328869161863644</v>
      </c>
      <c r="S164" s="24">
        <f t="shared" si="17"/>
        <v>-2.9521244665426791</v>
      </c>
      <c r="T164" s="26">
        <f>AVERAGE($R$3:R163)</f>
        <v>1.4953879332469668E-3</v>
      </c>
      <c r="U164" s="24">
        <f t="shared" si="18"/>
        <v>-2.9417087473793448</v>
      </c>
      <c r="V164" s="24">
        <f t="shared" si="19"/>
        <v>-2.493968089521716</v>
      </c>
      <c r="W164" s="24">
        <f t="shared" si="20"/>
        <v>-0.45815637702096335</v>
      </c>
      <c r="X164" s="24">
        <f t="shared" si="21"/>
        <v>2.18E-2</v>
      </c>
      <c r="Y164" s="27">
        <f t="shared" si="22"/>
        <v>1.9200000000000005E-2</v>
      </c>
      <c r="Z164" s="24">
        <f t="shared" si="23"/>
        <v>0</v>
      </c>
    </row>
    <row r="165" spans="1:26" x14ac:dyDescent="0.25">
      <c r="A165" s="1">
        <v>194006</v>
      </c>
      <c r="B165" s="7">
        <v>9.98</v>
      </c>
      <c r="C165" s="7">
        <v>0.65</v>
      </c>
      <c r="D165" s="8">
        <v>1.04</v>
      </c>
      <c r="E165" s="7">
        <v>0.78322136654104535</v>
      </c>
      <c r="F165" s="7">
        <v>1E-3</v>
      </c>
      <c r="G165" s="7">
        <v>2.9600000000000001E-2</v>
      </c>
      <c r="H165" s="7">
        <v>5.1100000000000007E-2</v>
      </c>
      <c r="I165" s="7">
        <v>2.2700000000000001E-2</v>
      </c>
      <c r="J165" s="12">
        <v>6.3697906591721658E-3</v>
      </c>
      <c r="K165" s="9">
        <v>0</v>
      </c>
      <c r="L165" s="11">
        <v>7.1428571428571175E-3</v>
      </c>
      <c r="M165" s="11">
        <v>2.58E-2</v>
      </c>
      <c r="N165" s="11">
        <v>1.21E-2</v>
      </c>
      <c r="O165" s="10">
        <v>9.7970173560000019E-3</v>
      </c>
      <c r="P165" s="11">
        <v>8.3034999999999998E-2</v>
      </c>
      <c r="Q165" s="20" t="s">
        <v>0</v>
      </c>
      <c r="R165" s="24">
        <f t="shared" si="16"/>
        <v>7.996730513551277E-2</v>
      </c>
      <c r="S165" s="24">
        <f t="shared" si="17"/>
        <v>-2.6678761834639282</v>
      </c>
      <c r="T165" s="26">
        <f>AVERAGE($R$3:R164)</f>
        <v>-1.3908169361651103E-4</v>
      </c>
      <c r="U165" s="24">
        <f t="shared" si="18"/>
        <v>-2.6575662956702177</v>
      </c>
      <c r="V165" s="24">
        <f t="shared" si="19"/>
        <v>-2.2037213639810629</v>
      </c>
      <c r="W165" s="24">
        <f t="shared" si="20"/>
        <v>-0.46415481948286552</v>
      </c>
      <c r="X165" s="24">
        <f t="shared" si="21"/>
        <v>2.4E-2</v>
      </c>
      <c r="Y165" s="27">
        <f t="shared" si="22"/>
        <v>2.0100000000000003E-2</v>
      </c>
      <c r="Z165" s="24">
        <f t="shared" si="23"/>
        <v>0</v>
      </c>
    </row>
    <row r="166" spans="1:26" x14ac:dyDescent="0.25">
      <c r="A166" s="1">
        <v>194007</v>
      </c>
      <c r="B166" s="7">
        <v>10.29</v>
      </c>
      <c r="C166" s="7">
        <v>0.656667</v>
      </c>
      <c r="D166" s="8">
        <v>1.0533300000000001</v>
      </c>
      <c r="E166" s="7">
        <v>0.75788806088473115</v>
      </c>
      <c r="F166" s="7">
        <v>5.0000000000000001E-4</v>
      </c>
      <c r="G166" s="7">
        <v>2.8799999999999999E-2</v>
      </c>
      <c r="H166" s="7">
        <v>4.8000000000000001E-2</v>
      </c>
      <c r="I166" s="7">
        <v>2.24E-2</v>
      </c>
      <c r="J166" s="12">
        <v>8.1091892720840733E-3</v>
      </c>
      <c r="K166" s="9">
        <v>1E-4</v>
      </c>
      <c r="L166" s="11">
        <v>-7.0921985815602939E-3</v>
      </c>
      <c r="M166" s="11">
        <v>5.1999999999999998E-3</v>
      </c>
      <c r="N166" s="11">
        <v>2.0999999999999999E-3</v>
      </c>
      <c r="O166" s="10">
        <v>1.3236754139999999E-3</v>
      </c>
      <c r="P166" s="11">
        <v>3.3090000000000001E-2</v>
      </c>
      <c r="Q166" s="20" t="s">
        <v>0</v>
      </c>
      <c r="R166" s="24">
        <f t="shared" si="16"/>
        <v>3.2554311221342946E-2</v>
      </c>
      <c r="S166" s="24">
        <f t="shared" si="17"/>
        <v>-2.7313660064158269</v>
      </c>
      <c r="T166" s="26">
        <f>AVERAGE($R$3:R165)</f>
        <v>3.5236853232906737E-4</v>
      </c>
      <c r="U166" s="24">
        <f t="shared" si="18"/>
        <v>-2.7211613286275012</v>
      </c>
      <c r="V166" s="24">
        <f t="shared" si="19"/>
        <v>-2.2613623771700917</v>
      </c>
      <c r="W166" s="24">
        <f t="shared" si="20"/>
        <v>-0.47000362924573558</v>
      </c>
      <c r="X166" s="24">
        <f t="shared" si="21"/>
        <v>2.1700000000000001E-2</v>
      </c>
      <c r="Y166" s="27">
        <f t="shared" si="22"/>
        <v>2.1500000000000005E-2</v>
      </c>
      <c r="Z166" s="24">
        <f t="shared" si="23"/>
        <v>7.1428571428571175E-3</v>
      </c>
    </row>
    <row r="167" spans="1:26" x14ac:dyDescent="0.25">
      <c r="A167" s="1">
        <v>194008</v>
      </c>
      <c r="B167" s="7">
        <v>10.56</v>
      </c>
      <c r="C167" s="7">
        <v>0.66333299999999995</v>
      </c>
      <c r="D167" s="8">
        <v>1.06667</v>
      </c>
      <c r="E167" s="7">
        <v>0.74177529484792049</v>
      </c>
      <c r="F167" s="7">
        <v>4.0000000000000002E-4</v>
      </c>
      <c r="G167" s="7">
        <v>2.8500000000000001E-2</v>
      </c>
      <c r="H167" s="7">
        <v>4.7599999999999996E-2</v>
      </c>
      <c r="I167" s="7">
        <v>2.23E-2</v>
      </c>
      <c r="J167" s="12">
        <v>9.0864625701416561E-3</v>
      </c>
      <c r="K167" s="9">
        <v>-1E-4</v>
      </c>
      <c r="L167" s="11">
        <v>0</v>
      </c>
      <c r="M167" s="11">
        <v>2.8E-3</v>
      </c>
      <c r="N167" s="11">
        <v>6.9999999999999999E-4</v>
      </c>
      <c r="O167" s="10">
        <v>3.5608428109999996E-3</v>
      </c>
      <c r="P167" s="11">
        <v>3.5421000000000001E-2</v>
      </c>
      <c r="Q167" s="20" t="s">
        <v>0</v>
      </c>
      <c r="R167" s="24">
        <f t="shared" si="16"/>
        <v>3.4708112296265178E-2</v>
      </c>
      <c r="S167" s="24">
        <f t="shared" si="17"/>
        <v>-2.7517507881500864</v>
      </c>
      <c r="T167" s="26">
        <f>AVERAGE($R$3:R166)</f>
        <v>5.4872184140842032E-4</v>
      </c>
      <c r="U167" s="24">
        <f t="shared" si="18"/>
        <v>-2.741650702290356</v>
      </c>
      <c r="V167" s="24">
        <f t="shared" si="19"/>
        <v>-2.2792159754772161</v>
      </c>
      <c r="W167" s="24">
        <f t="shared" si="20"/>
        <v>-0.47253481267287012</v>
      </c>
      <c r="X167" s="24">
        <f t="shared" si="21"/>
        <v>2.1899999999999999E-2</v>
      </c>
      <c r="Y167" s="27">
        <f t="shared" si="22"/>
        <v>1.9200000000000002E-2</v>
      </c>
      <c r="Z167" s="24">
        <f t="shared" si="23"/>
        <v>-7.0921985815602939E-3</v>
      </c>
    </row>
    <row r="168" spans="1:26" x14ac:dyDescent="0.25">
      <c r="A168" s="1">
        <v>194009</v>
      </c>
      <c r="B168" s="7">
        <v>10.66</v>
      </c>
      <c r="C168" s="7">
        <v>0.67</v>
      </c>
      <c r="D168" s="8">
        <v>1.08</v>
      </c>
      <c r="E168" s="7">
        <v>0.7207478890229192</v>
      </c>
      <c r="F168" s="7">
        <v>5.0000000000000001E-4</v>
      </c>
      <c r="G168" s="7">
        <v>2.8199999999999999E-2</v>
      </c>
      <c r="H168" s="7">
        <v>4.6600000000000003E-2</v>
      </c>
      <c r="I168" s="7">
        <v>2.1499999999999998E-2</v>
      </c>
      <c r="J168" s="12">
        <v>9.6469387897216499E-3</v>
      </c>
      <c r="K168" s="9">
        <v>0</v>
      </c>
      <c r="L168" s="11">
        <v>0</v>
      </c>
      <c r="M168" s="11">
        <v>1.0999999999999999E-2</v>
      </c>
      <c r="N168" s="11">
        <v>9.1999999999999998E-3</v>
      </c>
      <c r="O168" s="10">
        <v>2.9438369340000006E-3</v>
      </c>
      <c r="P168" s="11">
        <v>1.4220999999999999E-2</v>
      </c>
      <c r="Q168" s="20" t="s">
        <v>0</v>
      </c>
      <c r="R168" s="24">
        <f t="shared" si="16"/>
        <v>1.4220835139902108E-2</v>
      </c>
      <c r="S168" s="24">
        <f t="shared" si="17"/>
        <v>-2.7675514307225133</v>
      </c>
      <c r="T168" s="26">
        <f>AVERAGE($R$3:R167)</f>
        <v>7.5574845022573396E-4</v>
      </c>
      <c r="U168" s="24">
        <f t="shared" si="18"/>
        <v>-2.7575508448752406</v>
      </c>
      <c r="V168" s="24">
        <f t="shared" si="19"/>
        <v>-2.292531632145427</v>
      </c>
      <c r="W168" s="24">
        <f t="shared" si="20"/>
        <v>-0.47501979857708621</v>
      </c>
      <c r="X168" s="24">
        <f t="shared" si="21"/>
        <v>2.1899999999999999E-2</v>
      </c>
      <c r="Y168" s="27">
        <f t="shared" si="22"/>
        <v>1.9099999999999995E-2</v>
      </c>
      <c r="Z168" s="24">
        <f t="shared" si="23"/>
        <v>0</v>
      </c>
    </row>
    <row r="169" spans="1:26" x14ac:dyDescent="0.25">
      <c r="A169" s="1">
        <v>194010</v>
      </c>
      <c r="B169" s="7">
        <v>11.08</v>
      </c>
      <c r="C169" s="7">
        <v>0.67</v>
      </c>
      <c r="D169" s="8">
        <v>1.07</v>
      </c>
      <c r="E169" s="7">
        <v>0.71019983656489105</v>
      </c>
      <c r="F169" s="7">
        <v>2.0000000000000001E-4</v>
      </c>
      <c r="G169" s="7">
        <v>2.7900000000000001E-2</v>
      </c>
      <c r="H169" s="7">
        <v>4.5599999999999995E-2</v>
      </c>
      <c r="I169" s="7">
        <v>2.1399999999999999E-2</v>
      </c>
      <c r="J169" s="12">
        <v>9.414832641145808E-3</v>
      </c>
      <c r="K169" s="9">
        <v>0</v>
      </c>
      <c r="L169" s="11">
        <v>0</v>
      </c>
      <c r="M169" s="11">
        <v>3.0999999999999999E-3</v>
      </c>
      <c r="N169" s="11">
        <v>4.8999999999999998E-3</v>
      </c>
      <c r="O169" s="10">
        <v>1.4650609000000001E-3</v>
      </c>
      <c r="P169" s="11">
        <v>4.1467999999999998E-2</v>
      </c>
      <c r="Q169" s="20" t="s">
        <v>0</v>
      </c>
      <c r="R169" s="24">
        <f t="shared" si="16"/>
        <v>4.0631256330883235E-2</v>
      </c>
      <c r="S169" s="24">
        <f t="shared" si="17"/>
        <v>-2.7669759853348235</v>
      </c>
      <c r="T169" s="26">
        <f>AVERAGE($R$3:R168)</f>
        <v>8.368634302840254E-4</v>
      </c>
      <c r="U169" s="24">
        <f t="shared" si="18"/>
        <v>-2.7669759853348235</v>
      </c>
      <c r="V169" s="24">
        <f t="shared" si="19"/>
        <v>-2.2895373776015697</v>
      </c>
      <c r="W169" s="24">
        <f t="shared" si="20"/>
        <v>-0.47743860773325364</v>
      </c>
      <c r="X169" s="24">
        <f t="shared" si="21"/>
        <v>2.0999999999999998E-2</v>
      </c>
      <c r="Y169" s="27">
        <f t="shared" si="22"/>
        <v>1.8400000000000003E-2</v>
      </c>
      <c r="Z169" s="24">
        <f t="shared" si="23"/>
        <v>0</v>
      </c>
    </row>
    <row r="170" spans="1:26" x14ac:dyDescent="0.25">
      <c r="A170" s="1">
        <v>194011</v>
      </c>
      <c r="B170" s="7">
        <v>10.61</v>
      </c>
      <c r="C170" s="7">
        <v>0.67</v>
      </c>
      <c r="D170" s="8">
        <v>1.06</v>
      </c>
      <c r="E170" s="7">
        <v>0.73521495039606244</v>
      </c>
      <c r="F170" s="7">
        <v>2.0000000000000001E-4</v>
      </c>
      <c r="G170" s="7">
        <v>2.75E-2</v>
      </c>
      <c r="H170" s="7">
        <v>4.4800000000000006E-2</v>
      </c>
      <c r="I170" s="7">
        <v>1.9900000000000001E-2</v>
      </c>
      <c r="J170" s="12">
        <v>1.0157652453725045E-2</v>
      </c>
      <c r="K170" s="9">
        <v>0</v>
      </c>
      <c r="L170" s="11">
        <v>0</v>
      </c>
      <c r="M170" s="11">
        <v>2.0500000000000001E-2</v>
      </c>
      <c r="N170" s="11">
        <v>6.3E-3</v>
      </c>
      <c r="O170" s="10">
        <v>5.9142110490000002E-3</v>
      </c>
      <c r="P170" s="11">
        <v>-2.9430999999999999E-2</v>
      </c>
      <c r="Q170" s="20" t="s">
        <v>0</v>
      </c>
      <c r="R170" s="24">
        <f t="shared" si="16"/>
        <v>-2.9872781527882079E-2</v>
      </c>
      <c r="S170" s="24">
        <f t="shared" si="17"/>
        <v>-2.8056192479162632</v>
      </c>
      <c r="T170" s="26">
        <f>AVERAGE($R$3:R169)</f>
        <v>1.0751532081319248E-3</v>
      </c>
      <c r="U170" s="24">
        <f t="shared" si="18"/>
        <v>-2.8056192479162632</v>
      </c>
      <c r="V170" s="24">
        <f t="shared" si="19"/>
        <v>-2.3374830328453231</v>
      </c>
      <c r="W170" s="24">
        <f t="shared" si="20"/>
        <v>-0.46813621507094011</v>
      </c>
      <c r="X170" s="24">
        <f t="shared" si="21"/>
        <v>2.12E-2</v>
      </c>
      <c r="Y170" s="27">
        <f t="shared" si="22"/>
        <v>1.7699999999999994E-2</v>
      </c>
      <c r="Z170" s="24">
        <f t="shared" si="23"/>
        <v>0</v>
      </c>
    </row>
    <row r="171" spans="1:26" x14ac:dyDescent="0.25">
      <c r="A171" s="1">
        <v>194012</v>
      </c>
      <c r="B171" s="7">
        <v>10.58</v>
      </c>
      <c r="C171" s="7">
        <v>0.67</v>
      </c>
      <c r="D171" s="8">
        <v>1.05</v>
      </c>
      <c r="E171" s="7">
        <v>0.72904751010447644</v>
      </c>
      <c r="F171" s="7">
        <v>2.0000000000000001E-4</v>
      </c>
      <c r="G171" s="7">
        <v>2.7099999999999999E-2</v>
      </c>
      <c r="H171" s="7">
        <v>4.4500000000000005E-2</v>
      </c>
      <c r="I171" s="7">
        <v>1.9400000000000001E-2</v>
      </c>
      <c r="J171" s="12">
        <v>1.2589188521903201E-2</v>
      </c>
      <c r="K171" s="9">
        <v>0</v>
      </c>
      <c r="L171" s="11">
        <v>7.1428571428571175E-3</v>
      </c>
      <c r="M171" s="11">
        <v>6.7000000000000002E-3</v>
      </c>
      <c r="N171" s="11">
        <v>-2.3E-3</v>
      </c>
      <c r="O171" s="10">
        <v>5.078424350000001E-4</v>
      </c>
      <c r="P171" s="11">
        <v>2.9269999999999999E-3</v>
      </c>
      <c r="Q171" s="20" t="s">
        <v>0</v>
      </c>
      <c r="R171" s="24">
        <f t="shared" si="16"/>
        <v>2.9227246760503115E-3</v>
      </c>
      <c r="S171" s="24">
        <f t="shared" si="17"/>
        <v>-2.7622745192230167</v>
      </c>
      <c r="T171" s="26">
        <f>AVERAGE($R$3:R170)</f>
        <v>8.9093931089374628E-4</v>
      </c>
      <c r="U171" s="24">
        <f t="shared" si="18"/>
        <v>-2.7622745192230167</v>
      </c>
      <c r="V171" s="24">
        <f t="shared" si="19"/>
        <v>-2.3035280445019155</v>
      </c>
      <c r="W171" s="24">
        <f t="shared" si="20"/>
        <v>-0.45874647472110108</v>
      </c>
      <c r="X171" s="24">
        <f t="shared" si="21"/>
        <v>1.9700000000000002E-2</v>
      </c>
      <c r="Y171" s="27">
        <f t="shared" si="22"/>
        <v>1.7300000000000006E-2</v>
      </c>
      <c r="Z171" s="24">
        <f t="shared" si="23"/>
        <v>0</v>
      </c>
    </row>
    <row r="172" spans="1:26" x14ac:dyDescent="0.25">
      <c r="A172" s="1">
        <v>194101</v>
      </c>
      <c r="B172" s="7">
        <v>10.07</v>
      </c>
      <c r="C172" s="7">
        <v>0.67333299999999996</v>
      </c>
      <c r="D172" s="8">
        <v>1.0533300000000001</v>
      </c>
      <c r="E172" s="7">
        <v>0.77016031579795374</v>
      </c>
      <c r="F172" s="7">
        <v>2.0000000000000001E-4</v>
      </c>
      <c r="G172" s="7">
        <v>2.75E-2</v>
      </c>
      <c r="H172" s="7">
        <v>4.3799999999999999E-2</v>
      </c>
      <c r="I172" s="7">
        <v>2.1299999999999999E-2</v>
      </c>
      <c r="J172" s="12">
        <v>1.0853413978018157E-2</v>
      </c>
      <c r="K172" s="9">
        <v>-1E-4</v>
      </c>
      <c r="L172" s="11">
        <v>0</v>
      </c>
      <c r="M172" s="11">
        <v>-2.01E-2</v>
      </c>
      <c r="N172" s="11">
        <v>5.9999999999999995E-4</v>
      </c>
      <c r="O172" s="10">
        <v>1.8551122819999999E-3</v>
      </c>
      <c r="P172" s="11">
        <v>-4.5554999999999998E-2</v>
      </c>
      <c r="Q172" s="20" t="s">
        <v>0</v>
      </c>
      <c r="R172" s="24">
        <f t="shared" si="16"/>
        <v>-4.6625259268047843E-2</v>
      </c>
      <c r="S172" s="24">
        <f t="shared" si="17"/>
        <v>-2.7594429930272786</v>
      </c>
      <c r="T172" s="26">
        <f>AVERAGE($R$3:R171)</f>
        <v>9.0296170950414009E-4</v>
      </c>
      <c r="U172" s="24">
        <f t="shared" si="18"/>
        <v>-2.7544806987347772</v>
      </c>
      <c r="V172" s="24">
        <f t="shared" si="19"/>
        <v>-2.3101752622607212</v>
      </c>
      <c r="W172" s="24">
        <f t="shared" si="20"/>
        <v>-0.44926773076655729</v>
      </c>
      <c r="X172" s="24">
        <f t="shared" si="21"/>
        <v>1.9200000000000002E-2</v>
      </c>
      <c r="Y172" s="27">
        <f t="shared" si="22"/>
        <v>1.7400000000000006E-2</v>
      </c>
      <c r="Z172" s="24">
        <f t="shared" si="23"/>
        <v>7.1428571428571175E-3</v>
      </c>
    </row>
    <row r="173" spans="1:26" x14ac:dyDescent="0.25">
      <c r="A173" s="1">
        <v>194102</v>
      </c>
      <c r="B173" s="7">
        <v>9.92</v>
      </c>
      <c r="C173" s="7">
        <v>0.67666700000000002</v>
      </c>
      <c r="D173" s="8">
        <v>1.05667</v>
      </c>
      <c r="E173" s="7">
        <v>0.78379929490858402</v>
      </c>
      <c r="F173" s="7">
        <v>4.0000000000000002E-4</v>
      </c>
      <c r="G173" s="7">
        <v>2.7799999999999998E-2</v>
      </c>
      <c r="H173" s="7">
        <v>4.4199999999999996E-2</v>
      </c>
      <c r="I173" s="7">
        <v>2.1299999999999999E-2</v>
      </c>
      <c r="J173" s="12">
        <v>1.0770234176767136E-2</v>
      </c>
      <c r="K173" s="9">
        <v>-1E-4</v>
      </c>
      <c r="L173" s="11">
        <v>0</v>
      </c>
      <c r="M173" s="11">
        <v>2E-3</v>
      </c>
      <c r="N173" s="11">
        <v>5.9999999999999995E-4</v>
      </c>
      <c r="O173" s="10">
        <v>2.7518139709999997E-3</v>
      </c>
      <c r="P173" s="11">
        <v>-4.7289999999999997E-3</v>
      </c>
      <c r="Q173" s="20" t="s">
        <v>0</v>
      </c>
      <c r="R173" s="24">
        <f t="shared" si="16"/>
        <v>-4.6402120979098941E-3</v>
      </c>
      <c r="S173" s="24">
        <f t="shared" si="17"/>
        <v>-2.7050759790350947</v>
      </c>
      <c r="T173" s="26">
        <f>AVERAGE($R$3:R172)</f>
        <v>6.2338393904795206E-4</v>
      </c>
      <c r="U173" s="24">
        <f t="shared" si="18"/>
        <v>-2.7001367097341684</v>
      </c>
      <c r="V173" s="24">
        <f t="shared" si="19"/>
        <v>-2.2576041323617289</v>
      </c>
      <c r="W173" s="24">
        <f t="shared" si="20"/>
        <v>-0.44747184667336576</v>
      </c>
      <c r="X173" s="24">
        <f t="shared" si="21"/>
        <v>2.1100000000000001E-2</v>
      </c>
      <c r="Y173" s="27">
        <f t="shared" si="22"/>
        <v>1.6299999999999999E-2</v>
      </c>
      <c r="Z173" s="24">
        <f t="shared" si="23"/>
        <v>0</v>
      </c>
    </row>
    <row r="174" spans="1:26" x14ac:dyDescent="0.25">
      <c r="A174" s="1">
        <v>194103</v>
      </c>
      <c r="B174" s="7">
        <v>9.9600000000000009</v>
      </c>
      <c r="C174" s="7">
        <v>0.68</v>
      </c>
      <c r="D174" s="8">
        <v>1.06</v>
      </c>
      <c r="E174" s="7">
        <v>0.80426988265971322</v>
      </c>
      <c r="F174" s="7">
        <v>1.1000000000000001E-3</v>
      </c>
      <c r="G174" s="7">
        <v>2.7999999999999997E-2</v>
      </c>
      <c r="H174" s="7">
        <v>4.3799999999999999E-2</v>
      </c>
      <c r="I174" s="7">
        <v>2.06E-2</v>
      </c>
      <c r="J174" s="12">
        <v>1.0060575017632082E-2</v>
      </c>
      <c r="K174" s="9">
        <v>1E-4</v>
      </c>
      <c r="L174" s="11">
        <v>7.0921985815601829E-3</v>
      </c>
      <c r="M174" s="11">
        <v>9.5999999999999992E-3</v>
      </c>
      <c r="N174" s="11">
        <v>-2.2000000000000001E-3</v>
      </c>
      <c r="O174" s="10">
        <v>1.3646263550000002E-3</v>
      </c>
      <c r="P174" s="11">
        <v>8.8719999999999997E-3</v>
      </c>
      <c r="Q174" s="20" t="s">
        <v>0</v>
      </c>
      <c r="R174" s="24">
        <f t="shared" si="16"/>
        <v>8.9328800490933169E-3</v>
      </c>
      <c r="S174" s="24">
        <f t="shared" si="17"/>
        <v>-2.685128924300479</v>
      </c>
      <c r="T174" s="26">
        <f>AVERAGE($R$3:R173)</f>
        <v>5.9260267567392958E-4</v>
      </c>
      <c r="U174" s="24">
        <f t="shared" si="18"/>
        <v>-2.6802154021087663</v>
      </c>
      <c r="V174" s="24">
        <f t="shared" si="19"/>
        <v>-2.2394304675065451</v>
      </c>
      <c r="W174" s="24">
        <f t="shared" si="20"/>
        <v>-0.44569845679393399</v>
      </c>
      <c r="X174" s="24">
        <f t="shared" si="21"/>
        <v>2.0899999999999998E-2</v>
      </c>
      <c r="Y174" s="27">
        <f t="shared" si="22"/>
        <v>1.6399999999999998E-2</v>
      </c>
      <c r="Z174" s="24">
        <f t="shared" si="23"/>
        <v>0</v>
      </c>
    </row>
    <row r="175" spans="1:26" x14ac:dyDescent="0.25">
      <c r="A175" s="1">
        <v>194104</v>
      </c>
      <c r="B175" s="7">
        <v>9.31</v>
      </c>
      <c r="C175" s="7">
        <v>0.68333299999999997</v>
      </c>
      <c r="D175" s="8">
        <v>1.07</v>
      </c>
      <c r="E175" s="7">
        <v>0.85424961052449366</v>
      </c>
      <c r="F175" s="7">
        <v>1E-3</v>
      </c>
      <c r="G175" s="7">
        <v>2.8199999999999999E-2</v>
      </c>
      <c r="H175" s="7">
        <v>4.3299999999999998E-2</v>
      </c>
      <c r="I175" s="7">
        <v>1.9599999999999999E-2</v>
      </c>
      <c r="J175" s="12">
        <v>1.0481534762011597E-2</v>
      </c>
      <c r="K175" s="9">
        <v>-1E-4</v>
      </c>
      <c r="L175" s="11">
        <v>7.0422535211267512E-3</v>
      </c>
      <c r="M175" s="11">
        <v>1.29E-2</v>
      </c>
      <c r="N175" s="11">
        <v>7.7999999999999996E-3</v>
      </c>
      <c r="O175" s="10">
        <v>1.767100741E-3</v>
      </c>
      <c r="P175" s="11">
        <v>-6.2151999999999999E-2</v>
      </c>
      <c r="Q175" s="20" t="s">
        <v>0</v>
      </c>
      <c r="R175" s="24">
        <f t="shared" si="16"/>
        <v>-6.4267385015580047E-2</v>
      </c>
      <c r="S175" s="24">
        <f t="shared" si="17"/>
        <v>-2.6842395524084912</v>
      </c>
      <c r="T175" s="26">
        <f>AVERAGE($R$3:R174)</f>
        <v>6.4109266040311209E-4</v>
      </c>
      <c r="U175" s="24">
        <f t="shared" si="18"/>
        <v>-2.679350054919297</v>
      </c>
      <c r="V175" s="24">
        <f t="shared" si="19"/>
        <v>-2.2403081634725308</v>
      </c>
      <c r="W175" s="24">
        <f t="shared" si="20"/>
        <v>-0.44393138893596046</v>
      </c>
      <c r="X175" s="24">
        <f t="shared" si="21"/>
        <v>1.95E-2</v>
      </c>
      <c r="Y175" s="27">
        <f t="shared" si="22"/>
        <v>1.5800000000000002E-2</v>
      </c>
      <c r="Z175" s="24">
        <f t="shared" si="23"/>
        <v>7.0921985815601829E-3</v>
      </c>
    </row>
    <row r="176" spans="1:26" x14ac:dyDescent="0.25">
      <c r="A176" s="1">
        <v>194105</v>
      </c>
      <c r="B176" s="7">
        <v>9.35</v>
      </c>
      <c r="C176" s="7">
        <v>0.68666700000000003</v>
      </c>
      <c r="D176" s="8">
        <v>1.08</v>
      </c>
      <c r="E176" s="7">
        <v>0.84917835326507785</v>
      </c>
      <c r="F176" s="7">
        <v>1.1000000000000001E-3</v>
      </c>
      <c r="G176" s="7">
        <v>2.81E-2</v>
      </c>
      <c r="H176" s="7">
        <v>4.3200000000000002E-2</v>
      </c>
      <c r="I176" s="7">
        <v>1.95E-2</v>
      </c>
      <c r="J176" s="12">
        <v>9.9236032124601272E-3</v>
      </c>
      <c r="K176" s="9">
        <v>0</v>
      </c>
      <c r="L176" s="11">
        <v>6.9930069930068672E-3</v>
      </c>
      <c r="M176" s="11">
        <v>2.7000000000000001E-3</v>
      </c>
      <c r="N176" s="11">
        <v>4.8999999999999998E-3</v>
      </c>
      <c r="O176" s="10">
        <v>1.5744619400000002E-3</v>
      </c>
      <c r="P176" s="11">
        <v>1.3184E-2</v>
      </c>
      <c r="Q176" s="20" t="s">
        <v>0</v>
      </c>
      <c r="R176" s="24">
        <f t="shared" si="16"/>
        <v>1.3197852469508737E-2</v>
      </c>
      <c r="S176" s="24">
        <f t="shared" si="17"/>
        <v>-2.611862074611766</v>
      </c>
      <c r="T176" s="26">
        <f>AVERAGE($R$3:R175)</f>
        <v>2.6589914782517473E-4</v>
      </c>
      <c r="U176" s="24">
        <f t="shared" si="18"/>
        <v>-2.6069949117188203</v>
      </c>
      <c r="V176" s="24">
        <f t="shared" si="19"/>
        <v>-2.1634304428151609</v>
      </c>
      <c r="W176" s="24">
        <f t="shared" si="20"/>
        <v>-0.44843163179660483</v>
      </c>
      <c r="X176" s="24">
        <f t="shared" si="21"/>
        <v>1.8599999999999998E-2</v>
      </c>
      <c r="Y176" s="27">
        <f t="shared" si="22"/>
        <v>1.5099999999999999E-2</v>
      </c>
      <c r="Z176" s="24">
        <f t="shared" si="23"/>
        <v>7.0422535211267512E-3</v>
      </c>
    </row>
    <row r="177" spans="1:26" x14ac:dyDescent="0.25">
      <c r="A177" s="1">
        <v>194106</v>
      </c>
      <c r="B177" s="7">
        <v>9.85</v>
      </c>
      <c r="C177" s="7">
        <v>0.69</v>
      </c>
      <c r="D177" s="8">
        <v>1.0900000000000001</v>
      </c>
      <c r="E177" s="7">
        <v>0.80152671755725191</v>
      </c>
      <c r="F177" s="7">
        <v>1.1999999999999999E-3</v>
      </c>
      <c r="G177" s="7">
        <v>2.7699999999999999E-2</v>
      </c>
      <c r="H177" s="7">
        <v>4.3099999999999999E-2</v>
      </c>
      <c r="I177" s="7">
        <v>1.9099999999999999E-2</v>
      </c>
      <c r="J177" s="12">
        <v>8.9675065613701224E-3</v>
      </c>
      <c r="K177" s="9">
        <v>0</v>
      </c>
      <c r="L177" s="11">
        <v>2.0833333333333259E-2</v>
      </c>
      <c r="M177" s="11">
        <v>6.6E-3</v>
      </c>
      <c r="N177" s="11">
        <v>6.3E-3</v>
      </c>
      <c r="O177" s="10">
        <v>1.1809090570000004E-3</v>
      </c>
      <c r="P177" s="11">
        <v>5.8851000000000001E-2</v>
      </c>
      <c r="Q177" s="20" t="s">
        <v>0</v>
      </c>
      <c r="R177" s="24">
        <f t="shared" si="16"/>
        <v>5.7184357947841769E-2</v>
      </c>
      <c r="S177" s="24">
        <f t="shared" si="17"/>
        <v>-2.61128216373044</v>
      </c>
      <c r="T177" s="26">
        <f>AVERAGE($R$3:R176)</f>
        <v>3.4022071863944804E-4</v>
      </c>
      <c r="U177" s="24">
        <f t="shared" si="18"/>
        <v>-2.6064400246914277</v>
      </c>
      <c r="V177" s="24">
        <f t="shared" si="19"/>
        <v>-2.158415302164467</v>
      </c>
      <c r="W177" s="24">
        <f t="shared" si="20"/>
        <v>-0.45286686156597294</v>
      </c>
      <c r="X177" s="24">
        <f t="shared" si="21"/>
        <v>1.84E-2</v>
      </c>
      <c r="Y177" s="27">
        <f t="shared" si="22"/>
        <v>1.5100000000000002E-2</v>
      </c>
      <c r="Z177" s="24">
        <f t="shared" si="23"/>
        <v>6.9930069930068672E-3</v>
      </c>
    </row>
    <row r="178" spans="1:26" x14ac:dyDescent="0.25">
      <c r="A178" s="1">
        <v>194107</v>
      </c>
      <c r="B178" s="7">
        <v>10.39</v>
      </c>
      <c r="C178" s="7">
        <v>0.69333299999999998</v>
      </c>
      <c r="D178" s="8">
        <v>1.1233299999999999</v>
      </c>
      <c r="E178" s="7">
        <v>0.76636384812485447</v>
      </c>
      <c r="F178" s="7">
        <v>1.1999999999999999E-3</v>
      </c>
      <c r="G178" s="7">
        <v>2.7400000000000001E-2</v>
      </c>
      <c r="H178" s="7">
        <v>4.2800000000000005E-2</v>
      </c>
      <c r="I178" s="7">
        <v>1.9099999999999999E-2</v>
      </c>
      <c r="J178" s="12">
        <v>9.029859909085754E-3</v>
      </c>
      <c r="K178" s="9">
        <v>2.9999999999999997E-4</v>
      </c>
      <c r="L178" s="11">
        <v>0</v>
      </c>
      <c r="M178" s="11">
        <v>2.2000000000000001E-3</v>
      </c>
      <c r="N178" s="11">
        <v>6.3E-3</v>
      </c>
      <c r="O178" s="10">
        <v>1.2129738950000001E-3</v>
      </c>
      <c r="P178" s="11">
        <v>5.7105999999999997E-2</v>
      </c>
      <c r="Q178" s="20" t="s">
        <v>0</v>
      </c>
      <c r="R178" s="24">
        <f t="shared" si="16"/>
        <v>5.5534985682152468E-2</v>
      </c>
      <c r="S178" s="24">
        <f t="shared" si="17"/>
        <v>-2.6585351365748298</v>
      </c>
      <c r="T178" s="26">
        <f>AVERAGE($R$3:R177)</f>
        <v>6.6504435994917555E-4</v>
      </c>
      <c r="U178" s="24">
        <f t="shared" si="18"/>
        <v>-2.6537163309082272</v>
      </c>
      <c r="V178" s="24">
        <f t="shared" si="19"/>
        <v>-2.2012937589429451</v>
      </c>
      <c r="W178" s="24">
        <f t="shared" si="20"/>
        <v>-0.45724137763188449</v>
      </c>
      <c r="X178" s="24">
        <f t="shared" si="21"/>
        <v>1.7899999999999999E-2</v>
      </c>
      <c r="Y178" s="27">
        <f t="shared" si="22"/>
        <v>1.54E-2</v>
      </c>
      <c r="Z178" s="24">
        <f t="shared" si="23"/>
        <v>2.0833333333333259E-2</v>
      </c>
    </row>
    <row r="179" spans="1:26" x14ac:dyDescent="0.25">
      <c r="A179" s="1">
        <v>194108</v>
      </c>
      <c r="B179" s="7">
        <v>10.3</v>
      </c>
      <c r="C179" s="7">
        <v>0.69666700000000004</v>
      </c>
      <c r="D179" s="8">
        <v>1.1566700000000001</v>
      </c>
      <c r="E179" s="7">
        <v>0.77454288629051238</v>
      </c>
      <c r="F179" s="7">
        <v>1.2999999999999999E-3</v>
      </c>
      <c r="G179" s="7">
        <v>2.7400000000000001E-2</v>
      </c>
      <c r="H179" s="7">
        <v>4.2699999999999995E-2</v>
      </c>
      <c r="I179" s="7">
        <v>1.9E-2</v>
      </c>
      <c r="J179" s="12">
        <v>1.0725020274125155E-2</v>
      </c>
      <c r="K179" s="9">
        <v>1E-4</v>
      </c>
      <c r="L179" s="11">
        <v>1.3605442176870763E-2</v>
      </c>
      <c r="M179" s="11">
        <v>1.8E-3</v>
      </c>
      <c r="N179" s="11">
        <v>3.3999999999999998E-3</v>
      </c>
      <c r="O179" s="10">
        <v>5.1317976000000011E-4</v>
      </c>
      <c r="P179" s="11">
        <v>-1.1130000000000001E-3</v>
      </c>
      <c r="Q179" s="20" t="s">
        <v>0</v>
      </c>
      <c r="R179" s="24">
        <f t="shared" si="16"/>
        <v>-1.4135748534652511E-3</v>
      </c>
      <c r="S179" s="24">
        <f t="shared" si="17"/>
        <v>-2.7070886808353656</v>
      </c>
      <c r="T179" s="26">
        <f>AVERAGE($R$3:R178)</f>
        <v>9.7680539018896715E-4</v>
      </c>
      <c r="U179" s="24">
        <f t="shared" si="18"/>
        <v>-2.7022915493337409</v>
      </c>
      <c r="V179" s="24">
        <f t="shared" si="19"/>
        <v>-2.2245463167784285</v>
      </c>
      <c r="W179" s="24">
        <f t="shared" si="20"/>
        <v>-0.48254236405693701</v>
      </c>
      <c r="X179" s="24">
        <f t="shared" si="21"/>
        <v>1.7899999999999999E-2</v>
      </c>
      <c r="Y179" s="27">
        <f t="shared" si="22"/>
        <v>1.5400000000000004E-2</v>
      </c>
      <c r="Z179" s="24">
        <f t="shared" si="23"/>
        <v>0</v>
      </c>
    </row>
    <row r="180" spans="1:26" x14ac:dyDescent="0.25">
      <c r="A180" s="1">
        <v>194109</v>
      </c>
      <c r="B180" s="7">
        <v>10.199999999999999</v>
      </c>
      <c r="C180" s="7">
        <v>0.7</v>
      </c>
      <c r="D180" s="8">
        <v>1.19</v>
      </c>
      <c r="E180" s="7">
        <v>0.77826841192240981</v>
      </c>
      <c r="F180" s="7">
        <v>1E-3</v>
      </c>
      <c r="G180" s="7">
        <v>2.75E-2</v>
      </c>
      <c r="H180" s="7">
        <v>4.2999999999999997E-2</v>
      </c>
      <c r="I180" s="7">
        <v>1.9300000000000001E-2</v>
      </c>
      <c r="J180" s="12">
        <v>1.0283855188842077E-2</v>
      </c>
      <c r="K180" s="9">
        <v>1E-4</v>
      </c>
      <c r="L180" s="11">
        <v>1.3422818791946289E-2</v>
      </c>
      <c r="M180" s="11">
        <v>-1.1999999999999999E-3</v>
      </c>
      <c r="N180" s="11">
        <v>4.7999999999999996E-3</v>
      </c>
      <c r="O180" s="10">
        <v>9.7544164999999996E-4</v>
      </c>
      <c r="P180" s="11">
        <v>-7.3509999999999999E-3</v>
      </c>
      <c r="Q180" s="20" t="s">
        <v>0</v>
      </c>
      <c r="R180" s="24">
        <f t="shared" si="16"/>
        <v>-7.4781467443123936E-3</v>
      </c>
      <c r="S180" s="24">
        <f t="shared" si="17"/>
        <v>-2.6935916394581949</v>
      </c>
      <c r="T180" s="26">
        <f>AVERAGE($R$3:R179)</f>
        <v>9.6330041706097717E-4</v>
      </c>
      <c r="U180" s="24">
        <f t="shared" si="18"/>
        <v>-2.6888188391743224</v>
      </c>
      <c r="V180" s="24">
        <f t="shared" si="19"/>
        <v>-2.1865987081047038</v>
      </c>
      <c r="W180" s="24">
        <f t="shared" si="20"/>
        <v>-0.50699293135349111</v>
      </c>
      <c r="X180" s="24">
        <f t="shared" si="21"/>
        <v>1.77E-2</v>
      </c>
      <c r="Y180" s="27">
        <f t="shared" si="22"/>
        <v>1.5299999999999994E-2</v>
      </c>
      <c r="Z180" s="24">
        <f t="shared" si="23"/>
        <v>1.3605442176870763E-2</v>
      </c>
    </row>
    <row r="181" spans="1:26" x14ac:dyDescent="0.25">
      <c r="A181" s="1">
        <v>194110</v>
      </c>
      <c r="B181" s="7">
        <v>9.5</v>
      </c>
      <c r="C181" s="7">
        <v>0.70333299999999999</v>
      </c>
      <c r="D181" s="8">
        <v>1.18</v>
      </c>
      <c r="E181" s="7">
        <v>0.83771855372602277</v>
      </c>
      <c r="F181" s="7">
        <v>8.9999999999999998E-4</v>
      </c>
      <c r="G181" s="7">
        <v>2.7300000000000001E-2</v>
      </c>
      <c r="H181" s="7">
        <v>4.2800000000000005E-2</v>
      </c>
      <c r="I181" s="7">
        <v>1.8200000000000001E-2</v>
      </c>
      <c r="J181" s="12">
        <v>1.1687208090774623E-2</v>
      </c>
      <c r="K181" s="9">
        <v>0</v>
      </c>
      <c r="L181" s="11">
        <v>1.3245033112582849E-2</v>
      </c>
      <c r="M181" s="11">
        <v>1.4E-2</v>
      </c>
      <c r="N181" s="11">
        <v>3.3999999999999998E-3</v>
      </c>
      <c r="O181" s="10">
        <v>1.3100964719999998E-3</v>
      </c>
      <c r="P181" s="11">
        <v>-6.4602000000000007E-2</v>
      </c>
      <c r="Q181" s="20" t="s">
        <v>0</v>
      </c>
      <c r="R181" s="24">
        <f t="shared" si="16"/>
        <v>-6.68831668156986E-2</v>
      </c>
      <c r="S181" s="24">
        <f t="shared" si="17"/>
        <v>-2.6790626642289577</v>
      </c>
      <c r="T181" s="26">
        <f>AVERAGE($R$3:R180)</f>
        <v>9.1587655660382351E-4</v>
      </c>
      <c r="U181" s="24">
        <f t="shared" si="18"/>
        <v>-2.6743125354041215</v>
      </c>
      <c r="V181" s="24">
        <f t="shared" si="19"/>
        <v>-2.1484344131667874</v>
      </c>
      <c r="W181" s="24">
        <f t="shared" si="20"/>
        <v>-0.53062825106217049</v>
      </c>
      <c r="X181" s="24">
        <f t="shared" si="21"/>
        <v>1.83E-2</v>
      </c>
      <c r="Y181" s="27">
        <f t="shared" si="22"/>
        <v>1.5499999999999996E-2</v>
      </c>
      <c r="Z181" s="24">
        <f t="shared" si="23"/>
        <v>1.3422818791946289E-2</v>
      </c>
    </row>
    <row r="182" spans="1:26" x14ac:dyDescent="0.25">
      <c r="A182" s="1">
        <v>194111</v>
      </c>
      <c r="B182" s="7">
        <v>9.1</v>
      </c>
      <c r="C182" s="7">
        <v>0.70666700000000005</v>
      </c>
      <c r="D182" s="8">
        <v>1.17</v>
      </c>
      <c r="E182" s="7">
        <v>0.86080586080586086</v>
      </c>
      <c r="F182" s="7">
        <v>2.8000000000000004E-3</v>
      </c>
      <c r="G182" s="7">
        <v>2.7200000000000002E-2</v>
      </c>
      <c r="H182" s="7">
        <v>4.2800000000000005E-2</v>
      </c>
      <c r="I182" s="7">
        <v>1.8599999999999998E-2</v>
      </c>
      <c r="J182" s="12">
        <v>1.0364624451918405E-2</v>
      </c>
      <c r="K182" s="9">
        <v>0</v>
      </c>
      <c r="L182" s="11">
        <v>6.5359477124182774E-3</v>
      </c>
      <c r="M182" s="11">
        <v>-2.8999999999999998E-3</v>
      </c>
      <c r="N182" s="11">
        <v>-9.4000000000000004E-3</v>
      </c>
      <c r="O182" s="10">
        <v>1.2858980540000002E-3</v>
      </c>
      <c r="P182" s="11">
        <v>-2.4916000000000001E-2</v>
      </c>
      <c r="Q182" s="20" t="s">
        <v>0</v>
      </c>
      <c r="R182" s="24">
        <f t="shared" si="16"/>
        <v>-2.5231657849165538E-2</v>
      </c>
      <c r="S182" s="24">
        <f t="shared" si="17"/>
        <v>-2.6032166137203916</v>
      </c>
      <c r="T182" s="26">
        <f>AVERAGE($R$3:R181)</f>
        <v>5.3711095117196643E-4</v>
      </c>
      <c r="U182" s="24">
        <f t="shared" si="18"/>
        <v>-2.5984875268926819</v>
      </c>
      <c r="V182" s="24">
        <f t="shared" si="19"/>
        <v>-2.085777360128922</v>
      </c>
      <c r="W182" s="24">
        <f t="shared" si="20"/>
        <v>-0.51743925359146947</v>
      </c>
      <c r="X182" s="24">
        <f t="shared" si="21"/>
        <v>1.7299999999999999E-2</v>
      </c>
      <c r="Y182" s="27">
        <f t="shared" si="22"/>
        <v>1.5500000000000003E-2</v>
      </c>
      <c r="Z182" s="24">
        <f t="shared" si="23"/>
        <v>1.3245033112582849E-2</v>
      </c>
    </row>
    <row r="183" spans="1:26" x14ac:dyDescent="0.25">
      <c r="A183" s="1">
        <v>194112</v>
      </c>
      <c r="B183" s="7">
        <v>8.69</v>
      </c>
      <c r="C183" s="7">
        <v>0.71</v>
      </c>
      <c r="D183" s="8">
        <v>1.1599999999999999</v>
      </c>
      <c r="E183" s="7">
        <v>0.88950973323720273</v>
      </c>
      <c r="F183" s="7">
        <v>3.3E-3</v>
      </c>
      <c r="G183" s="7">
        <v>2.7999999999999997E-2</v>
      </c>
      <c r="H183" s="7">
        <v>4.3799999999999999E-2</v>
      </c>
      <c r="I183" s="7">
        <v>2.0400000000000001E-2</v>
      </c>
      <c r="J183" s="12">
        <v>1.0342826313128743E-2</v>
      </c>
      <c r="K183" s="9">
        <v>1E-4</v>
      </c>
      <c r="L183" s="11">
        <v>6.4935064935065512E-3</v>
      </c>
      <c r="M183" s="11">
        <v>-1.77E-2</v>
      </c>
      <c r="N183" s="11">
        <v>5.9999999999999995E-4</v>
      </c>
      <c r="O183" s="10">
        <v>6.6808135070000009E-3</v>
      </c>
      <c r="P183" s="11">
        <v>-3.8843000000000003E-2</v>
      </c>
      <c r="Q183" s="20" t="s">
        <v>0</v>
      </c>
      <c r="R183" s="24">
        <f t="shared" si="16"/>
        <v>-3.9617511867479478E-2</v>
      </c>
      <c r="S183" s="24">
        <f t="shared" si="17"/>
        <v>-2.5554701418089909</v>
      </c>
      <c r="T183" s="26">
        <f>AVERAGE($R$3:R182)</f>
        <v>3.9395112450342474E-4</v>
      </c>
      <c r="U183" s="24">
        <f t="shared" si="18"/>
        <v>-2.5507647224695802</v>
      </c>
      <c r="V183" s="24">
        <f t="shared" si="19"/>
        <v>-2.0512706647131398</v>
      </c>
      <c r="W183" s="24">
        <f t="shared" si="20"/>
        <v>-0.50419947709585133</v>
      </c>
      <c r="X183" s="24">
        <f t="shared" si="21"/>
        <v>1.5799999999999998E-2</v>
      </c>
      <c r="Y183" s="27">
        <f t="shared" si="22"/>
        <v>1.5600000000000003E-2</v>
      </c>
      <c r="Z183" s="24">
        <f t="shared" si="23"/>
        <v>6.5359477124182774E-3</v>
      </c>
    </row>
    <row r="184" spans="1:26" x14ac:dyDescent="0.25">
      <c r="A184" s="1">
        <v>194201</v>
      </c>
      <c r="B184" s="7">
        <v>8.81</v>
      </c>
      <c r="C184" s="7">
        <v>0.70333299999999999</v>
      </c>
      <c r="D184" s="8">
        <v>1.1200000000000001</v>
      </c>
      <c r="E184" s="7">
        <v>0.90211132437619967</v>
      </c>
      <c r="F184" s="7">
        <v>2.7000000000000001E-3</v>
      </c>
      <c r="G184" s="7">
        <v>2.8300000000000002E-2</v>
      </c>
      <c r="H184" s="7">
        <v>4.2900000000000001E-2</v>
      </c>
      <c r="I184" s="7">
        <v>2.47E-2</v>
      </c>
      <c r="J184" s="12">
        <v>8.9351821697707268E-3</v>
      </c>
      <c r="K184" s="9">
        <v>2.0000000000000001E-4</v>
      </c>
      <c r="L184" s="11">
        <v>1.2903225806451646E-2</v>
      </c>
      <c r="M184" s="11">
        <v>6.8999999999999999E-3</v>
      </c>
      <c r="N184" s="11">
        <v>5.9999999999999995E-4</v>
      </c>
      <c r="O184" s="10">
        <v>2.2049531699999997E-3</v>
      </c>
      <c r="P184" s="11">
        <v>2.2276000000000001E-2</v>
      </c>
      <c r="Q184" s="20" t="s">
        <v>0</v>
      </c>
      <c r="R184" s="24">
        <f t="shared" si="16"/>
        <v>2.1931519030305185E-2</v>
      </c>
      <c r="S184" s="24">
        <f t="shared" si="17"/>
        <v>-2.5046632482240767</v>
      </c>
      <c r="T184" s="26">
        <f>AVERAGE($R$3:R183)</f>
        <v>1.7289331791788383E-4</v>
      </c>
      <c r="U184" s="24">
        <f t="shared" si="18"/>
        <v>-2.5140977543911971</v>
      </c>
      <c r="V184" s="24">
        <f t="shared" si="19"/>
        <v>-2.0137529341590277</v>
      </c>
      <c r="W184" s="24">
        <f t="shared" si="20"/>
        <v>-0.49091031406504926</v>
      </c>
      <c r="X184" s="24">
        <f t="shared" si="21"/>
        <v>1.7100000000000001E-2</v>
      </c>
      <c r="Y184" s="27">
        <f t="shared" si="22"/>
        <v>1.5800000000000002E-2</v>
      </c>
      <c r="Z184" s="24">
        <f t="shared" si="23"/>
        <v>6.4935064935065512E-3</v>
      </c>
    </row>
    <row r="185" spans="1:26" x14ac:dyDescent="0.25">
      <c r="A185" s="1">
        <v>194202</v>
      </c>
      <c r="B185" s="7">
        <v>8.59</v>
      </c>
      <c r="C185" s="7">
        <v>0.69666700000000004</v>
      </c>
      <c r="D185" s="8">
        <v>1.08</v>
      </c>
      <c r="E185" s="7">
        <v>0.9260649277538</v>
      </c>
      <c r="F185" s="7">
        <v>2.5000000000000001E-3</v>
      </c>
      <c r="G185" s="7">
        <v>2.8500000000000001E-2</v>
      </c>
      <c r="H185" s="7">
        <v>4.2900000000000001E-2</v>
      </c>
      <c r="I185" s="7">
        <v>2.47E-2</v>
      </c>
      <c r="J185" s="12">
        <v>9.350152718212535E-3</v>
      </c>
      <c r="K185" s="9">
        <v>1E-4</v>
      </c>
      <c r="L185" s="11">
        <v>6.3694267515923553E-3</v>
      </c>
      <c r="M185" s="11">
        <v>1.1000000000000001E-3</v>
      </c>
      <c r="N185" s="11">
        <v>-8.0000000000000004E-4</v>
      </c>
      <c r="O185" s="10">
        <v>1.260824717E-3</v>
      </c>
      <c r="P185" s="11">
        <v>-1.7646999999999999E-2</v>
      </c>
      <c r="Q185" s="20" t="s">
        <v>0</v>
      </c>
      <c r="R185" s="24">
        <f t="shared" si="16"/>
        <v>-1.8004544755935142E-2</v>
      </c>
      <c r="S185" s="24">
        <f t="shared" si="17"/>
        <v>-2.5278122550619844</v>
      </c>
      <c r="T185" s="26">
        <f>AVERAGE($R$3:R184)</f>
        <v>2.924462064474844E-4</v>
      </c>
      <c r="U185" s="24">
        <f t="shared" si="18"/>
        <v>-2.537335184170693</v>
      </c>
      <c r="V185" s="24">
        <f t="shared" si="19"/>
        <v>-2.0625587546410848</v>
      </c>
      <c r="W185" s="24">
        <f t="shared" si="20"/>
        <v>-0.46525350042089941</v>
      </c>
      <c r="X185" s="24">
        <f t="shared" si="21"/>
        <v>2.1999999999999999E-2</v>
      </c>
      <c r="Y185" s="27">
        <f t="shared" si="22"/>
        <v>1.4599999999999998E-2</v>
      </c>
      <c r="Z185" s="24">
        <f t="shared" si="23"/>
        <v>1.2903225806451646E-2</v>
      </c>
    </row>
    <row r="186" spans="1:26" x14ac:dyDescent="0.25">
      <c r="A186" s="1">
        <v>194203</v>
      </c>
      <c r="B186" s="7">
        <v>8.01</v>
      </c>
      <c r="C186" s="7">
        <v>0.69</v>
      </c>
      <c r="D186" s="8">
        <v>1.04</v>
      </c>
      <c r="E186" s="7">
        <v>1.0348638601426705</v>
      </c>
      <c r="F186" s="7">
        <v>2.5000000000000001E-3</v>
      </c>
      <c r="G186" s="7">
        <v>2.86E-2</v>
      </c>
      <c r="H186" s="7">
        <v>4.2999999999999997E-2</v>
      </c>
      <c r="I186" s="7">
        <v>2.4400000000000002E-2</v>
      </c>
      <c r="J186" s="12">
        <v>1.0120461564385303E-2</v>
      </c>
      <c r="K186" s="9">
        <v>1E-4</v>
      </c>
      <c r="L186" s="11">
        <v>1.2658227848101111E-2</v>
      </c>
      <c r="M186" s="11">
        <v>9.1999999999999998E-3</v>
      </c>
      <c r="N186" s="11">
        <v>6.3E-3</v>
      </c>
      <c r="O186" s="10">
        <v>3.1061137480000007E-3</v>
      </c>
      <c r="P186" s="11">
        <v>-6.4068E-2</v>
      </c>
      <c r="Q186" s="20" t="s">
        <v>0</v>
      </c>
      <c r="R186" s="24">
        <f t="shared" si="16"/>
        <v>-6.6312449716635913E-2</v>
      </c>
      <c r="S186" s="24">
        <f t="shared" si="17"/>
        <v>-2.512046480218769</v>
      </c>
      <c r="T186" s="26">
        <f>AVERAGE($R$3:R185)</f>
        <v>1.9246264927599464E-4</v>
      </c>
      <c r="U186" s="24">
        <f t="shared" si="18"/>
        <v>-2.5216624173869961</v>
      </c>
      <c r="V186" s="24">
        <f t="shared" si="19"/>
        <v>-2.0736376948600355</v>
      </c>
      <c r="W186" s="24">
        <f t="shared" si="20"/>
        <v>-0.43840878535873334</v>
      </c>
      <c r="X186" s="24">
        <f t="shared" si="21"/>
        <v>2.2200000000000001E-2</v>
      </c>
      <c r="Y186" s="27">
        <f t="shared" si="22"/>
        <v>1.44E-2</v>
      </c>
      <c r="Z186" s="24">
        <f t="shared" si="23"/>
        <v>6.3694267515923553E-3</v>
      </c>
    </row>
    <row r="187" spans="1:26" x14ac:dyDescent="0.25">
      <c r="A187" s="1">
        <v>194204</v>
      </c>
      <c r="B187" s="7">
        <v>7.66</v>
      </c>
      <c r="C187" s="7">
        <v>0.68</v>
      </c>
      <c r="D187" s="8">
        <v>1.02</v>
      </c>
      <c r="E187" s="7">
        <v>1.0802307288935502</v>
      </c>
      <c r="F187" s="7">
        <v>3.2000000000000002E-3</v>
      </c>
      <c r="G187" s="7">
        <v>2.8300000000000002E-2</v>
      </c>
      <c r="H187" s="7">
        <v>4.2599999999999999E-2</v>
      </c>
      <c r="I187" s="7">
        <v>2.46E-2</v>
      </c>
      <c r="J187" s="12">
        <v>1.100481920949271E-2</v>
      </c>
      <c r="K187" s="9">
        <v>1E-4</v>
      </c>
      <c r="L187" s="11">
        <v>6.2500000000000888E-3</v>
      </c>
      <c r="M187" s="11">
        <v>-2.8999999999999998E-3</v>
      </c>
      <c r="N187" s="11">
        <v>5.9999999999999995E-4</v>
      </c>
      <c r="O187" s="10">
        <v>2.4409751589999991E-3</v>
      </c>
      <c r="P187" s="11">
        <v>-3.7988000000000001E-2</v>
      </c>
      <c r="Q187" s="20" t="s">
        <v>0</v>
      </c>
      <c r="R187" s="24">
        <f t="shared" si="16"/>
        <v>-3.8828349382089712E-2</v>
      </c>
      <c r="S187" s="24">
        <f t="shared" si="17"/>
        <v>-2.4517544424711</v>
      </c>
      <c r="T187" s="26">
        <f>AVERAGE($R$3:R186)</f>
        <v>-1.6897709184309181E-4</v>
      </c>
      <c r="U187" s="24">
        <f t="shared" si="18"/>
        <v>-2.4663532418922527</v>
      </c>
      <c r="V187" s="24">
        <f t="shared" si="19"/>
        <v>-2.0414700479269867</v>
      </c>
      <c r="W187" s="24">
        <f t="shared" si="20"/>
        <v>-0.41028439454411342</v>
      </c>
      <c r="X187" s="24">
        <f t="shared" si="21"/>
        <v>2.1900000000000003E-2</v>
      </c>
      <c r="Y187" s="27">
        <f t="shared" si="22"/>
        <v>1.4399999999999996E-2</v>
      </c>
      <c r="Z187" s="24">
        <f t="shared" si="23"/>
        <v>1.2658227848101111E-2</v>
      </c>
    </row>
    <row r="188" spans="1:26" x14ac:dyDescent="0.25">
      <c r="A188" s="1">
        <v>194205</v>
      </c>
      <c r="B188" s="7">
        <v>8.15</v>
      </c>
      <c r="C188" s="7">
        <v>0.67</v>
      </c>
      <c r="D188" s="8">
        <v>1</v>
      </c>
      <c r="E188" s="7">
        <v>1.0210150674068201</v>
      </c>
      <c r="F188" s="7">
        <v>3.7000000000000002E-3</v>
      </c>
      <c r="G188" s="7">
        <v>2.8500000000000001E-2</v>
      </c>
      <c r="H188" s="7">
        <v>4.2699999999999995E-2</v>
      </c>
      <c r="I188" s="7">
        <v>2.4299999999999999E-2</v>
      </c>
      <c r="J188" s="12">
        <v>1.0525172998939352E-2</v>
      </c>
      <c r="K188" s="9">
        <v>2.9999999999999997E-4</v>
      </c>
      <c r="L188" s="11">
        <v>1.2422360248447228E-2</v>
      </c>
      <c r="M188" s="11">
        <v>7.4999999999999997E-3</v>
      </c>
      <c r="N188" s="11">
        <v>2E-3</v>
      </c>
      <c r="O188" s="10">
        <v>1.5923891839999997E-3</v>
      </c>
      <c r="P188" s="11">
        <v>7.0338999999999999E-2</v>
      </c>
      <c r="Q188" s="20" t="s">
        <v>0</v>
      </c>
      <c r="R188" s="24">
        <f t="shared" si="16"/>
        <v>6.7875425725759927E-2</v>
      </c>
      <c r="S188" s="24">
        <f t="shared" si="17"/>
        <v>-2.421674464564485</v>
      </c>
      <c r="T188" s="26">
        <f>AVERAGE($R$3:R187)</f>
        <v>-3.7794667179037083E-4</v>
      </c>
      <c r="U188" s="24">
        <f t="shared" si="18"/>
        <v>-2.4364895503496253</v>
      </c>
      <c r="V188" s="24">
        <f t="shared" si="19"/>
        <v>-2.0162093564563204</v>
      </c>
      <c r="W188" s="24">
        <f t="shared" si="20"/>
        <v>-0.40546510810816433</v>
      </c>
      <c r="X188" s="24">
        <f t="shared" si="21"/>
        <v>2.1399999999999999E-2</v>
      </c>
      <c r="Y188" s="27">
        <f t="shared" si="22"/>
        <v>1.4299999999999997E-2</v>
      </c>
      <c r="Z188" s="24">
        <f t="shared" si="23"/>
        <v>6.2500000000000888E-3</v>
      </c>
    </row>
    <row r="189" spans="1:26" x14ac:dyDescent="0.25">
      <c r="A189" s="1">
        <v>194206</v>
      </c>
      <c r="B189" s="7">
        <v>8.3000000000000007</v>
      </c>
      <c r="C189" s="7">
        <v>0.66</v>
      </c>
      <c r="D189" s="8">
        <v>0.98</v>
      </c>
      <c r="E189" s="7">
        <v>0.99670988968453644</v>
      </c>
      <c r="F189" s="7">
        <v>3.7000000000000002E-3</v>
      </c>
      <c r="G189" s="7">
        <v>2.8500000000000001E-2</v>
      </c>
      <c r="H189" s="7">
        <v>4.3299999999999998E-2</v>
      </c>
      <c r="I189" s="7">
        <v>2.4400000000000002E-2</v>
      </c>
      <c r="J189" s="12">
        <v>1.0198305515171121E-2</v>
      </c>
      <c r="K189" s="9">
        <v>2.0000000000000001E-4</v>
      </c>
      <c r="L189" s="11">
        <v>0</v>
      </c>
      <c r="M189" s="11">
        <v>2.9999999999999997E-4</v>
      </c>
      <c r="N189" s="11">
        <v>3.3999999999999998E-3</v>
      </c>
      <c r="O189" s="10">
        <v>1.2004675620000001E-3</v>
      </c>
      <c r="P189" s="11">
        <v>2.3543999999999999E-2</v>
      </c>
      <c r="Q189" s="20" t="s">
        <v>0</v>
      </c>
      <c r="R189" s="24">
        <f t="shared" si="16"/>
        <v>2.2971159927261311E-2</v>
      </c>
      <c r="S189" s="24">
        <f t="shared" si="17"/>
        <v>-2.4984954938498967</v>
      </c>
      <c r="T189" s="26">
        <f>AVERAGE($R$3:R188)</f>
        <v>-1.0993056749777803E-5</v>
      </c>
      <c r="U189" s="24">
        <f t="shared" si="18"/>
        <v>-2.5135333712144372</v>
      </c>
      <c r="V189" s="24">
        <f t="shared" si="19"/>
        <v>-2.0980179272527715</v>
      </c>
      <c r="W189" s="24">
        <f t="shared" si="20"/>
        <v>-0.40047756659712525</v>
      </c>
      <c r="X189" s="24">
        <f t="shared" si="21"/>
        <v>2.06E-2</v>
      </c>
      <c r="Y189" s="27">
        <f t="shared" si="22"/>
        <v>1.4199999999999994E-2</v>
      </c>
      <c r="Z189" s="24">
        <f t="shared" si="23"/>
        <v>1.2422360248447228E-2</v>
      </c>
    </row>
    <row r="190" spans="1:26" x14ac:dyDescent="0.25">
      <c r="A190" s="1">
        <v>194207</v>
      </c>
      <c r="B190" s="7">
        <v>8.56</v>
      </c>
      <c r="C190" s="7">
        <v>0.64666699999999999</v>
      </c>
      <c r="D190" s="8">
        <v>0.96666700000000005</v>
      </c>
      <c r="E190" s="7">
        <v>0.97427166099129781</v>
      </c>
      <c r="F190" s="7">
        <v>3.8E-3</v>
      </c>
      <c r="G190" s="7">
        <v>2.8300000000000002E-2</v>
      </c>
      <c r="H190" s="7">
        <v>4.2999999999999997E-2</v>
      </c>
      <c r="I190" s="7">
        <v>2.4400000000000002E-2</v>
      </c>
      <c r="J190" s="12">
        <v>8.4862715701503923E-3</v>
      </c>
      <c r="K190" s="9">
        <v>2.9999999999999997E-4</v>
      </c>
      <c r="L190" s="11">
        <v>6.1349693251533388E-3</v>
      </c>
      <c r="M190" s="11">
        <v>1.8E-3</v>
      </c>
      <c r="N190" s="11">
        <v>2E-3</v>
      </c>
      <c r="O190" s="10">
        <v>2.0886578279999996E-3</v>
      </c>
      <c r="P190" s="11">
        <v>3.6031000000000001E-2</v>
      </c>
      <c r="Q190" s="20" t="s">
        <v>0</v>
      </c>
      <c r="R190" s="24">
        <f t="shared" si="16"/>
        <v>3.5197086166870332E-2</v>
      </c>
      <c r="S190" s="24">
        <f t="shared" si="17"/>
        <v>-2.5317709587642181</v>
      </c>
      <c r="T190" s="26">
        <f>AVERAGE($R$3:R189)</f>
        <v>1.1190615706846331E-4</v>
      </c>
      <c r="U190" s="24">
        <f t="shared" si="18"/>
        <v>-2.5521793149316405</v>
      </c>
      <c r="V190" s="24">
        <f t="shared" si="19"/>
        <v>-2.1364582221200719</v>
      </c>
      <c r="W190" s="24">
        <f t="shared" si="20"/>
        <v>-0.39531273664414635</v>
      </c>
      <c r="X190" s="24">
        <f t="shared" si="21"/>
        <v>2.0700000000000003E-2</v>
      </c>
      <c r="Y190" s="27">
        <f t="shared" si="22"/>
        <v>1.4799999999999997E-2</v>
      </c>
      <c r="Z190" s="24">
        <f t="shared" si="23"/>
        <v>0</v>
      </c>
    </row>
    <row r="191" spans="1:26" x14ac:dyDescent="0.25">
      <c r="A191" s="1">
        <v>194208</v>
      </c>
      <c r="B191" s="7">
        <v>8.6199999999999992</v>
      </c>
      <c r="C191" s="7">
        <v>0.63333300000000003</v>
      </c>
      <c r="D191" s="8">
        <v>0.95333299999999999</v>
      </c>
      <c r="E191" s="7">
        <v>0.96868240383711091</v>
      </c>
      <c r="F191" s="7">
        <v>3.8E-3</v>
      </c>
      <c r="G191" s="7">
        <v>2.81E-2</v>
      </c>
      <c r="H191" s="7">
        <v>4.2800000000000005E-2</v>
      </c>
      <c r="I191" s="7">
        <v>2.4400000000000002E-2</v>
      </c>
      <c r="J191" s="12">
        <v>7.1526482877321829E-3</v>
      </c>
      <c r="K191" s="9">
        <v>2.9999999999999997E-4</v>
      </c>
      <c r="L191" s="11">
        <v>6.0975609756097615E-3</v>
      </c>
      <c r="M191" s="11">
        <v>3.8E-3</v>
      </c>
      <c r="N191" s="11">
        <v>3.5000000000000001E-3</v>
      </c>
      <c r="O191" s="10">
        <v>6.2703206399999988E-4</v>
      </c>
      <c r="P191" s="11">
        <v>1.5346E-2</v>
      </c>
      <c r="Q191" s="20" t="s">
        <v>0</v>
      </c>
      <c r="R191" s="24">
        <f t="shared" si="16"/>
        <v>1.492948609558996E-2</v>
      </c>
      <c r="S191" s="24">
        <f t="shared" si="17"/>
        <v>-2.5830239902827388</v>
      </c>
      <c r="T191" s="26">
        <f>AVERAGE($R$3:R190)</f>
        <v>2.9852945499294134E-4</v>
      </c>
      <c r="U191" s="24">
        <f t="shared" si="18"/>
        <v>-2.6038591189652935</v>
      </c>
      <c r="V191" s="24">
        <f t="shared" si="19"/>
        <v>-2.181001397001805</v>
      </c>
      <c r="W191" s="24">
        <f t="shared" si="20"/>
        <v>-0.4020225932809337</v>
      </c>
      <c r="X191" s="24">
        <f t="shared" si="21"/>
        <v>2.06E-2</v>
      </c>
      <c r="Y191" s="27">
        <f t="shared" si="22"/>
        <v>1.4699999999999994E-2</v>
      </c>
      <c r="Z191" s="24">
        <f t="shared" si="23"/>
        <v>6.1349693251533388E-3</v>
      </c>
    </row>
    <row r="192" spans="1:26" x14ac:dyDescent="0.25">
      <c r="A192" s="1">
        <v>194209</v>
      </c>
      <c r="B192" s="7">
        <v>8.85</v>
      </c>
      <c r="C192" s="7">
        <v>0.62</v>
      </c>
      <c r="D192" s="8">
        <v>0.94</v>
      </c>
      <c r="E192" s="7">
        <v>0.9440014664100449</v>
      </c>
      <c r="F192" s="7">
        <v>3.8E-3</v>
      </c>
      <c r="G192" s="7">
        <v>2.7999999999999997E-2</v>
      </c>
      <c r="H192" s="7">
        <v>4.2599999999999999E-2</v>
      </c>
      <c r="I192" s="7">
        <v>2.4400000000000002E-2</v>
      </c>
      <c r="J192" s="12">
        <v>6.2435383724597435E-3</v>
      </c>
      <c r="K192" s="9">
        <v>2.9999999999999997E-4</v>
      </c>
      <c r="L192" s="11">
        <v>0</v>
      </c>
      <c r="M192" s="11">
        <v>2.9999999999999997E-4</v>
      </c>
      <c r="N192" s="11">
        <v>2E-3</v>
      </c>
      <c r="O192" s="10">
        <v>4.7252202899999995E-4</v>
      </c>
      <c r="P192" s="11">
        <v>3.2448999999999999E-2</v>
      </c>
      <c r="Q192" s="20" t="s">
        <v>0</v>
      </c>
      <c r="R192" s="24">
        <f t="shared" si="16"/>
        <v>3.1633694950972249E-2</v>
      </c>
      <c r="S192" s="24">
        <f t="shared" si="17"/>
        <v>-2.6108440134872444</v>
      </c>
      <c r="T192" s="26">
        <f>AVERAGE($R$3:R191)</f>
        <v>3.7594192399080913E-4</v>
      </c>
      <c r="U192" s="24">
        <f t="shared" si="18"/>
        <v>-2.6321208856186011</v>
      </c>
      <c r="V192" s="24">
        <f t="shared" si="19"/>
        <v>-2.2018760981623609</v>
      </c>
      <c r="W192" s="24">
        <f t="shared" si="20"/>
        <v>-0.40896791532488352</v>
      </c>
      <c r="X192" s="24">
        <f t="shared" si="21"/>
        <v>2.06E-2</v>
      </c>
      <c r="Y192" s="27">
        <f t="shared" si="22"/>
        <v>1.4700000000000005E-2</v>
      </c>
      <c r="Z192" s="24">
        <f t="shared" si="23"/>
        <v>6.0975609756097615E-3</v>
      </c>
    </row>
    <row r="193" spans="1:26" x14ac:dyDescent="0.25">
      <c r="A193" s="1">
        <v>194210</v>
      </c>
      <c r="B193" s="7">
        <v>9.42</v>
      </c>
      <c r="C193" s="7">
        <v>0.61</v>
      </c>
      <c r="D193" s="8">
        <v>0.97</v>
      </c>
      <c r="E193" s="7">
        <v>0.90748898678414092</v>
      </c>
      <c r="F193" s="7">
        <v>3.8E-3</v>
      </c>
      <c r="G193" s="7">
        <v>2.7999999999999997E-2</v>
      </c>
      <c r="H193" s="7">
        <v>4.24E-2</v>
      </c>
      <c r="I193" s="7">
        <v>2.4400000000000002E-2</v>
      </c>
      <c r="J193" s="12">
        <v>4.4262783950562322E-3</v>
      </c>
      <c r="K193" s="9">
        <v>2.9999999999999997E-4</v>
      </c>
      <c r="L193" s="11">
        <v>1.2121212121211977E-2</v>
      </c>
      <c r="M193" s="11">
        <v>2.3999999999999998E-3</v>
      </c>
      <c r="N193" s="11">
        <v>5.9999999999999995E-4</v>
      </c>
      <c r="O193" s="10">
        <v>1.2735960749999998E-3</v>
      </c>
      <c r="P193" s="11">
        <v>6.7866999999999997E-2</v>
      </c>
      <c r="Q193" s="20" t="s">
        <v>0</v>
      </c>
      <c r="R193" s="24">
        <f t="shared" si="16"/>
        <v>6.5363245939066256E-2</v>
      </c>
      <c r="S193" s="24">
        <f t="shared" si="17"/>
        <v>-2.6584532599628377</v>
      </c>
      <c r="T193" s="26">
        <f>AVERAGE($R$3:R192)</f>
        <v>5.4045641360650097E-4</v>
      </c>
      <c r="U193" s="24">
        <f t="shared" si="18"/>
        <v>-2.674713780834618</v>
      </c>
      <c r="V193" s="24">
        <f t="shared" si="19"/>
        <v>-2.2422928627379255</v>
      </c>
      <c r="W193" s="24">
        <f t="shared" si="20"/>
        <v>-0.41616039722491227</v>
      </c>
      <c r="X193" s="24">
        <f t="shared" si="21"/>
        <v>2.06E-2</v>
      </c>
      <c r="Y193" s="27">
        <f t="shared" si="22"/>
        <v>1.4600000000000002E-2</v>
      </c>
      <c r="Z193" s="24">
        <f t="shared" si="23"/>
        <v>0</v>
      </c>
    </row>
    <row r="194" spans="1:26" x14ac:dyDescent="0.25">
      <c r="A194" s="1">
        <v>194211</v>
      </c>
      <c r="B194" s="7">
        <v>9.2899999999999991</v>
      </c>
      <c r="C194" s="7">
        <v>0.6</v>
      </c>
      <c r="D194" s="8">
        <v>1</v>
      </c>
      <c r="E194" s="7">
        <v>0.89956331877729256</v>
      </c>
      <c r="F194" s="7">
        <v>3.8E-3</v>
      </c>
      <c r="G194" s="7">
        <v>2.7900000000000001E-2</v>
      </c>
      <c r="H194" s="7">
        <v>4.2500000000000003E-2</v>
      </c>
      <c r="I194" s="7">
        <v>2.47E-2</v>
      </c>
      <c r="J194" s="12">
        <v>5.0957059295139344E-3</v>
      </c>
      <c r="K194" s="9">
        <v>2.9999999999999997E-4</v>
      </c>
      <c r="L194" s="11">
        <v>5.9880239520959666E-3</v>
      </c>
      <c r="M194" s="11">
        <v>-3.5000000000000001E-3</v>
      </c>
      <c r="N194" s="11">
        <v>5.9999999999999995E-4</v>
      </c>
      <c r="O194" s="10">
        <v>9.9205659200000008E-4</v>
      </c>
      <c r="P194" s="11">
        <v>-4.3920000000000001E-3</v>
      </c>
      <c r="Q194" s="20" t="s">
        <v>0</v>
      </c>
      <c r="R194" s="24">
        <f t="shared" si="16"/>
        <v>-4.7016281744168198E-3</v>
      </c>
      <c r="S194" s="24">
        <f t="shared" si="17"/>
        <v>-2.7371314104030517</v>
      </c>
      <c r="T194" s="26">
        <f>AVERAGE($R$3:R193)</f>
        <v>8.7984274620053109E-4</v>
      </c>
      <c r="U194" s="24">
        <f t="shared" si="18"/>
        <v>-2.7536607123542627</v>
      </c>
      <c r="V194" s="24">
        <f t="shared" si="19"/>
        <v>-2.2732942960729803</v>
      </c>
      <c r="W194" s="24">
        <f t="shared" si="20"/>
        <v>-0.46383711433007152</v>
      </c>
      <c r="X194" s="24">
        <f t="shared" si="21"/>
        <v>2.06E-2</v>
      </c>
      <c r="Y194" s="27">
        <f t="shared" si="22"/>
        <v>1.4400000000000003E-2</v>
      </c>
      <c r="Z194" s="24">
        <f t="shared" si="23"/>
        <v>1.2121212121211977E-2</v>
      </c>
    </row>
    <row r="195" spans="1:26" x14ac:dyDescent="0.25">
      <c r="A195" s="1">
        <v>194212</v>
      </c>
      <c r="B195" s="7">
        <v>9.77</v>
      </c>
      <c r="C195" s="7">
        <v>0.59</v>
      </c>
      <c r="D195" s="8">
        <v>1.03</v>
      </c>
      <c r="E195" s="7">
        <v>0.86264656616415403</v>
      </c>
      <c r="F195" s="7">
        <v>3.8E-3</v>
      </c>
      <c r="G195" s="7">
        <v>2.81E-2</v>
      </c>
      <c r="H195" s="7">
        <v>4.2800000000000005E-2</v>
      </c>
      <c r="I195" s="7">
        <v>2.46E-2</v>
      </c>
      <c r="J195" s="12">
        <v>1.8120042882714858E-3</v>
      </c>
      <c r="K195" s="9">
        <v>2.9999999999999997E-4</v>
      </c>
      <c r="L195" s="11">
        <v>5.9523809523809312E-3</v>
      </c>
      <c r="M195" s="11">
        <v>4.8999999999999998E-3</v>
      </c>
      <c r="N195" s="11">
        <v>4.8999999999999998E-3</v>
      </c>
      <c r="O195" s="10">
        <v>7.9139051499999989E-4</v>
      </c>
      <c r="P195" s="11">
        <v>5.7536999999999998E-2</v>
      </c>
      <c r="Q195" s="20" t="s">
        <v>0</v>
      </c>
      <c r="R195" s="24">
        <f t="shared" si="16"/>
        <v>5.5642664496894936E-2</v>
      </c>
      <c r="S195" s="24">
        <f t="shared" si="17"/>
        <v>-2.7397641765917378</v>
      </c>
      <c r="T195" s="26">
        <f>AVERAGE($R$3:R194)</f>
        <v>8.5077258515564894E-4</v>
      </c>
      <c r="U195" s="24">
        <f t="shared" si="18"/>
        <v>-2.7565712949081194</v>
      </c>
      <c r="V195" s="24">
        <f t="shared" si="19"/>
        <v>-2.2289385528257473</v>
      </c>
      <c r="W195" s="24">
        <f t="shared" si="20"/>
        <v>-0.51082562376599072</v>
      </c>
      <c r="X195" s="24">
        <f t="shared" si="21"/>
        <v>2.0899999999999998E-2</v>
      </c>
      <c r="Y195" s="27">
        <f t="shared" si="22"/>
        <v>1.4600000000000002E-2</v>
      </c>
      <c r="Z195" s="24">
        <f t="shared" si="23"/>
        <v>5.9880239520959666E-3</v>
      </c>
    </row>
    <row r="196" spans="1:26" x14ac:dyDescent="0.25">
      <c r="A196" s="1">
        <v>194301</v>
      </c>
      <c r="B196" s="7">
        <v>10.47</v>
      </c>
      <c r="C196" s="7">
        <v>0.59</v>
      </c>
      <c r="D196" s="8">
        <v>1.0433300000000001</v>
      </c>
      <c r="E196" s="7">
        <v>0.8213061159397177</v>
      </c>
      <c r="F196" s="7">
        <v>3.8E-3</v>
      </c>
      <c r="G196" s="7">
        <v>2.7900000000000001E-2</v>
      </c>
      <c r="H196" s="7">
        <v>4.1599999999999998E-2</v>
      </c>
      <c r="I196" s="7">
        <v>2.4500000000000001E-2</v>
      </c>
      <c r="J196" s="12">
        <v>2.0883053234763247E-3</v>
      </c>
      <c r="K196" s="9">
        <v>2.9999999999999997E-4</v>
      </c>
      <c r="L196" s="11">
        <v>0</v>
      </c>
      <c r="M196" s="11">
        <v>3.3E-3</v>
      </c>
      <c r="N196" s="11">
        <v>4.8999999999999998E-3</v>
      </c>
      <c r="O196" s="10">
        <v>7.4486833000000007E-4</v>
      </c>
      <c r="P196" s="11">
        <v>7.2433999999999998E-2</v>
      </c>
      <c r="Q196" s="20" t="s">
        <v>0</v>
      </c>
      <c r="R196" s="24">
        <f t="shared" ref="R196:R259" si="24">LN(1+P196)-LN(1+K195)</f>
        <v>6.9630876455929663E-2</v>
      </c>
      <c r="S196" s="24">
        <f t="shared" ref="S196:S259" si="25">LN(C195)-LN(B195)</f>
        <v>-2.8069492081370635</v>
      </c>
      <c r="T196" s="26">
        <f>AVERAGE($R$3:R195)</f>
        <v>1.1346683981698421E-3</v>
      </c>
      <c r="U196" s="24">
        <f t="shared" ref="U196:U259" si="26">LN(C196)-LN(B195)</f>
        <v>-2.8069492081370635</v>
      </c>
      <c r="V196" s="24">
        <f t="shared" ref="V196:V259" si="27">LN(D195)-LN(B195)</f>
        <v>-2.2497576638131469</v>
      </c>
      <c r="W196" s="24">
        <f t="shared" ref="W196:W259" si="28">LN(C195)-LN(D195)</f>
        <v>-0.55719154432391638</v>
      </c>
      <c r="X196" s="24">
        <f t="shared" ref="X196:X259" si="29">I195-F195</f>
        <v>2.0799999999999999E-2</v>
      </c>
      <c r="Y196" s="27">
        <f t="shared" ref="Y196:Y259" si="30">H195-G195</f>
        <v>1.4700000000000005E-2</v>
      </c>
      <c r="Z196" s="24">
        <f t="shared" ref="Z196:Z259" si="31">L195</f>
        <v>5.9523809523809312E-3</v>
      </c>
    </row>
    <row r="197" spans="1:26" x14ac:dyDescent="0.25">
      <c r="A197" s="1">
        <v>194302</v>
      </c>
      <c r="B197" s="7">
        <v>11</v>
      </c>
      <c r="C197" s="7">
        <v>0.59</v>
      </c>
      <c r="D197" s="8">
        <v>1.05667</v>
      </c>
      <c r="E197" s="7">
        <v>0.79407909952972011</v>
      </c>
      <c r="F197" s="7">
        <v>3.8E-3</v>
      </c>
      <c r="G197" s="7">
        <v>2.7699999999999999E-2</v>
      </c>
      <c r="H197" s="7">
        <v>4.0800000000000003E-2</v>
      </c>
      <c r="I197" s="7">
        <v>2.46E-2</v>
      </c>
      <c r="J197" s="12">
        <v>2.5699914084540277E-3</v>
      </c>
      <c r="K197" s="9">
        <v>2.9999999999999997E-4</v>
      </c>
      <c r="L197" s="11">
        <v>0</v>
      </c>
      <c r="M197" s="11">
        <v>-5.0000000000000001E-4</v>
      </c>
      <c r="N197" s="11">
        <v>5.9999999999999995E-4</v>
      </c>
      <c r="O197" s="10">
        <v>8.1959656199999983E-4</v>
      </c>
      <c r="P197" s="11">
        <v>5.8502999999999999E-2</v>
      </c>
      <c r="Q197" s="20" t="s">
        <v>0</v>
      </c>
      <c r="R197" s="24">
        <f t="shared" si="24"/>
        <v>5.6555690779107173E-2</v>
      </c>
      <c r="S197" s="24">
        <f t="shared" si="25"/>
        <v>-2.8761467669648177</v>
      </c>
      <c r="T197" s="26">
        <f>AVERAGE($R$3:R196)</f>
        <v>1.4877416355809751E-3</v>
      </c>
      <c r="U197" s="24">
        <f t="shared" si="26"/>
        <v>-2.8761467669648177</v>
      </c>
      <c r="V197" s="24">
        <f t="shared" si="27"/>
        <v>-2.306096503891776</v>
      </c>
      <c r="W197" s="24">
        <f t="shared" si="28"/>
        <v>-0.57005026307304163</v>
      </c>
      <c r="X197" s="24">
        <f t="shared" si="29"/>
        <v>2.07E-2</v>
      </c>
      <c r="Y197" s="27">
        <f t="shared" si="30"/>
        <v>1.3699999999999997E-2</v>
      </c>
      <c r="Z197" s="24">
        <f t="shared" si="31"/>
        <v>0</v>
      </c>
    </row>
    <row r="198" spans="1:26" x14ac:dyDescent="0.25">
      <c r="A198" s="1">
        <v>194303</v>
      </c>
      <c r="B198" s="7">
        <v>11.58</v>
      </c>
      <c r="C198" s="7">
        <v>0.59</v>
      </c>
      <c r="D198" s="8">
        <v>1.07</v>
      </c>
      <c r="E198" s="7">
        <v>0.78348099875521715</v>
      </c>
      <c r="F198" s="7">
        <v>3.8E-3</v>
      </c>
      <c r="G198" s="7">
        <v>2.76E-2</v>
      </c>
      <c r="H198" s="7">
        <v>4.0099999999999997E-2</v>
      </c>
      <c r="I198" s="7">
        <v>2.47E-2</v>
      </c>
      <c r="J198" s="12">
        <v>1.8918598080365334E-3</v>
      </c>
      <c r="K198" s="9">
        <v>2.9999999999999997E-4</v>
      </c>
      <c r="L198" s="11">
        <v>1.7751479289940919E-2</v>
      </c>
      <c r="M198" s="11">
        <v>8.9999999999999998E-4</v>
      </c>
      <c r="N198" s="11">
        <v>2E-3</v>
      </c>
      <c r="O198" s="10">
        <v>1.3687758709999998E-3</v>
      </c>
      <c r="P198" s="11">
        <v>5.9403999999999998E-2</v>
      </c>
      <c r="Q198" s="20" t="s">
        <v>0</v>
      </c>
      <c r="R198" s="24">
        <f t="shared" si="24"/>
        <v>5.740653083427015E-2</v>
      </c>
      <c r="S198" s="24">
        <f t="shared" si="25"/>
        <v>-2.9255280148807428</v>
      </c>
      <c r="T198" s="26">
        <f>AVERAGE($R$3:R197)</f>
        <v>1.7701413747785453E-3</v>
      </c>
      <c r="U198" s="24">
        <f t="shared" si="26"/>
        <v>-2.9255280148807428</v>
      </c>
      <c r="V198" s="24">
        <f t="shared" si="27"/>
        <v>-2.3427728190081343</v>
      </c>
      <c r="W198" s="24">
        <f t="shared" si="28"/>
        <v>-0.58275519587260838</v>
      </c>
      <c r="X198" s="24">
        <f t="shared" si="29"/>
        <v>2.0799999999999999E-2</v>
      </c>
      <c r="Y198" s="27">
        <f t="shared" si="30"/>
        <v>1.3100000000000004E-2</v>
      </c>
      <c r="Z198" s="24">
        <f t="shared" si="31"/>
        <v>0</v>
      </c>
    </row>
    <row r="199" spans="1:26" x14ac:dyDescent="0.25">
      <c r="A199" s="1">
        <v>194304</v>
      </c>
      <c r="B199" s="7">
        <v>11.59</v>
      </c>
      <c r="C199" s="7">
        <v>0.59</v>
      </c>
      <c r="D199" s="8">
        <v>1.08</v>
      </c>
      <c r="E199" s="7">
        <v>0.7897844700324772</v>
      </c>
      <c r="F199" s="7">
        <v>3.8E-3</v>
      </c>
      <c r="G199" s="7">
        <v>2.76E-2</v>
      </c>
      <c r="H199" s="7">
        <v>3.9599999999999996E-2</v>
      </c>
      <c r="I199" s="7">
        <v>2.46E-2</v>
      </c>
      <c r="J199" s="12">
        <v>1.2510458501176632E-3</v>
      </c>
      <c r="K199" s="9">
        <v>2.9999999999999997E-4</v>
      </c>
      <c r="L199" s="11">
        <v>1.1627906976744207E-2</v>
      </c>
      <c r="M199" s="11">
        <v>4.7999999999999996E-3</v>
      </c>
      <c r="N199" s="11">
        <v>4.8999999999999998E-3</v>
      </c>
      <c r="O199" s="10">
        <v>2.4921938640000011E-3</v>
      </c>
      <c r="P199" s="11">
        <v>3.588E-3</v>
      </c>
      <c r="Q199" s="20" t="s">
        <v>0</v>
      </c>
      <c r="R199" s="24">
        <f t="shared" si="24"/>
        <v>3.2816234746850612E-3</v>
      </c>
      <c r="S199" s="24">
        <f t="shared" si="25"/>
        <v>-2.9769122142272213</v>
      </c>
      <c r="T199" s="26">
        <f>AVERAGE($R$3:R198)</f>
        <v>2.0540005046739106E-3</v>
      </c>
      <c r="U199" s="24">
        <f t="shared" si="26"/>
        <v>-2.9769122142272213</v>
      </c>
      <c r="V199" s="24">
        <f t="shared" si="27"/>
        <v>-2.3816208236710343</v>
      </c>
      <c r="W199" s="24">
        <f t="shared" si="28"/>
        <v>-0.59529139055618685</v>
      </c>
      <c r="X199" s="24">
        <f t="shared" si="29"/>
        <v>2.0899999999999998E-2</v>
      </c>
      <c r="Y199" s="27">
        <f t="shared" si="30"/>
        <v>1.2499999999999997E-2</v>
      </c>
      <c r="Z199" s="24">
        <f t="shared" si="31"/>
        <v>1.7751479289940919E-2</v>
      </c>
    </row>
    <row r="200" spans="1:26" x14ac:dyDescent="0.25">
      <c r="A200" s="1">
        <v>194305</v>
      </c>
      <c r="B200" s="7">
        <v>12.11</v>
      </c>
      <c r="C200" s="7">
        <v>0.59</v>
      </c>
      <c r="D200" s="8">
        <v>1.0900000000000001</v>
      </c>
      <c r="E200" s="7">
        <v>0.75789771922368598</v>
      </c>
      <c r="F200" s="7">
        <v>3.8E-3</v>
      </c>
      <c r="G200" s="7">
        <v>2.7400000000000001E-2</v>
      </c>
      <c r="H200" s="7">
        <v>3.9100000000000003E-2</v>
      </c>
      <c r="I200" s="7">
        <v>2.4400000000000002E-2</v>
      </c>
      <c r="J200" s="12">
        <v>9.4618277020477306E-4</v>
      </c>
      <c r="K200" s="9">
        <v>2.9999999999999997E-4</v>
      </c>
      <c r="L200" s="11">
        <v>5.7471264367816577E-3</v>
      </c>
      <c r="M200" s="11">
        <v>5.0000000000000001E-3</v>
      </c>
      <c r="N200" s="11">
        <v>4.7999999999999996E-3</v>
      </c>
      <c r="O200" s="10">
        <v>1.0895496249999999E-3</v>
      </c>
      <c r="P200" s="11">
        <v>5.2698000000000002E-2</v>
      </c>
      <c r="Q200" s="20" t="s">
        <v>0</v>
      </c>
      <c r="R200" s="24">
        <f t="shared" si="24"/>
        <v>5.1056437387831249E-2</v>
      </c>
      <c r="S200" s="24">
        <f t="shared" si="25"/>
        <v>-2.9777753994340324</v>
      </c>
      <c r="T200" s="26">
        <f>AVERAGE($R$3:R199)</f>
        <v>2.0602320933541703E-3</v>
      </c>
      <c r="U200" s="24">
        <f t="shared" si="26"/>
        <v>-2.9777753994340324</v>
      </c>
      <c r="V200" s="24">
        <f t="shared" si="27"/>
        <v>-2.3731816162155317</v>
      </c>
      <c r="W200" s="24">
        <f t="shared" si="28"/>
        <v>-0.60459378321850044</v>
      </c>
      <c r="X200" s="24">
        <f t="shared" si="29"/>
        <v>2.0799999999999999E-2</v>
      </c>
      <c r="Y200" s="27">
        <f t="shared" si="30"/>
        <v>1.1999999999999997E-2</v>
      </c>
      <c r="Z200" s="24">
        <f t="shared" si="31"/>
        <v>1.1627906976744207E-2</v>
      </c>
    </row>
    <row r="201" spans="1:26" x14ac:dyDescent="0.25">
      <c r="A201" s="1">
        <v>194306</v>
      </c>
      <c r="B201" s="7">
        <v>12.35</v>
      </c>
      <c r="C201" s="7">
        <v>0.59</v>
      </c>
      <c r="D201" s="8">
        <v>1.1000000000000001</v>
      </c>
      <c r="E201" s="7">
        <v>0.74626865671641796</v>
      </c>
      <c r="F201" s="7">
        <v>3.8E-3</v>
      </c>
      <c r="G201" s="7">
        <v>2.7200000000000002E-2</v>
      </c>
      <c r="H201" s="7">
        <v>3.8800000000000001E-2</v>
      </c>
      <c r="I201" s="7">
        <v>2.4400000000000002E-2</v>
      </c>
      <c r="J201" s="12">
        <v>1.2001053485758699E-3</v>
      </c>
      <c r="K201" s="9">
        <v>2.9999999999999997E-4</v>
      </c>
      <c r="L201" s="11">
        <v>0</v>
      </c>
      <c r="M201" s="11">
        <v>1.8E-3</v>
      </c>
      <c r="N201" s="11">
        <v>4.7999999999999996E-3</v>
      </c>
      <c r="O201" s="10">
        <v>1.0691580289999998E-3</v>
      </c>
      <c r="P201" s="11">
        <v>2.1689E-2</v>
      </c>
      <c r="Q201" s="20" t="s">
        <v>0</v>
      </c>
      <c r="R201" s="24">
        <f t="shared" si="24"/>
        <v>2.1157185178509411E-2</v>
      </c>
      <c r="S201" s="24">
        <f t="shared" si="25"/>
        <v>-3.021664299647373</v>
      </c>
      <c r="T201" s="26">
        <f>AVERAGE($R$3:R200)</f>
        <v>2.3076876756495091E-3</v>
      </c>
      <c r="U201" s="24">
        <f t="shared" si="26"/>
        <v>-3.021664299647373</v>
      </c>
      <c r="V201" s="24">
        <f t="shared" si="27"/>
        <v>-2.4078538613239484</v>
      </c>
      <c r="W201" s="24">
        <f t="shared" si="28"/>
        <v>-0.61381043832342441</v>
      </c>
      <c r="X201" s="24">
        <f t="shared" si="29"/>
        <v>2.06E-2</v>
      </c>
      <c r="Y201" s="27">
        <f t="shared" si="30"/>
        <v>1.1700000000000002E-2</v>
      </c>
      <c r="Z201" s="24">
        <f t="shared" si="31"/>
        <v>5.7471264367816577E-3</v>
      </c>
    </row>
    <row r="202" spans="1:26" x14ac:dyDescent="0.25">
      <c r="A202" s="1">
        <v>194307</v>
      </c>
      <c r="B202" s="7">
        <v>11.68</v>
      </c>
      <c r="C202" s="7">
        <v>0.593333</v>
      </c>
      <c r="D202" s="8">
        <v>1.0933299999999999</v>
      </c>
      <c r="E202" s="7">
        <v>0.77959927140255014</v>
      </c>
      <c r="F202" s="7">
        <v>3.8E-3</v>
      </c>
      <c r="G202" s="7">
        <v>2.69E-2</v>
      </c>
      <c r="H202" s="7">
        <v>3.8100000000000002E-2</v>
      </c>
      <c r="I202" s="7">
        <v>2.4500000000000001E-2</v>
      </c>
      <c r="J202" s="12">
        <v>1.7823643211303287E-2</v>
      </c>
      <c r="K202" s="9">
        <v>2.9999999999999997E-4</v>
      </c>
      <c r="L202" s="11">
        <v>-5.7142857142857828E-3</v>
      </c>
      <c r="M202" s="11">
        <v>-1E-4</v>
      </c>
      <c r="N202" s="11">
        <v>1.9E-3</v>
      </c>
      <c r="O202" s="10">
        <v>2.433361168E-3</v>
      </c>
      <c r="P202" s="11">
        <v>-5.3092E-2</v>
      </c>
      <c r="Q202" s="20" t="s">
        <v>0</v>
      </c>
      <c r="R202" s="24">
        <f t="shared" si="24"/>
        <v>-5.4853294415551451E-2</v>
      </c>
      <c r="S202" s="24">
        <f t="shared" si="25"/>
        <v>-3.0412888051563582</v>
      </c>
      <c r="T202" s="26">
        <f>AVERAGE($R$3:R201)</f>
        <v>2.4024087686287049E-3</v>
      </c>
      <c r="U202" s="24">
        <f t="shared" si="26"/>
        <v>-3.0356555492360124</v>
      </c>
      <c r="V202" s="24">
        <f t="shared" si="27"/>
        <v>-2.4183458832696614</v>
      </c>
      <c r="W202" s="24">
        <f t="shared" si="28"/>
        <v>-0.62294292188669687</v>
      </c>
      <c r="X202" s="24">
        <f t="shared" si="29"/>
        <v>2.06E-2</v>
      </c>
      <c r="Y202" s="27">
        <f t="shared" si="30"/>
        <v>1.1599999999999999E-2</v>
      </c>
      <c r="Z202" s="24">
        <f t="shared" si="31"/>
        <v>0</v>
      </c>
    </row>
    <row r="203" spans="1:26" x14ac:dyDescent="0.25">
      <c r="A203" s="1">
        <v>194308</v>
      </c>
      <c r="B203" s="7">
        <v>11.8</v>
      </c>
      <c r="C203" s="7">
        <v>0.59666699999999995</v>
      </c>
      <c r="D203" s="8">
        <v>1.08667</v>
      </c>
      <c r="E203" s="7">
        <v>0.78319426145513105</v>
      </c>
      <c r="F203" s="7">
        <v>3.8E-3</v>
      </c>
      <c r="G203" s="7">
        <v>2.69E-2</v>
      </c>
      <c r="H203" s="7">
        <v>3.8100000000000002E-2</v>
      </c>
      <c r="I203" s="7">
        <v>2.4500000000000001E-2</v>
      </c>
      <c r="J203" s="12">
        <v>1.3954319187025058E-2</v>
      </c>
      <c r="K203" s="9">
        <v>2.9999999999999997E-4</v>
      </c>
      <c r="L203" s="11">
        <v>-5.7471264367814356E-3</v>
      </c>
      <c r="M203" s="11">
        <v>2.0999999999999999E-3</v>
      </c>
      <c r="N203" s="11">
        <v>1.9E-3</v>
      </c>
      <c r="O203" s="10">
        <v>1.7066360049999999E-3</v>
      </c>
      <c r="P203" s="11">
        <v>1.6232E-2</v>
      </c>
      <c r="Q203" s="20" t="s">
        <v>0</v>
      </c>
      <c r="R203" s="24">
        <f t="shared" si="24"/>
        <v>1.5801714536901143E-2</v>
      </c>
      <c r="S203" s="24">
        <f t="shared" si="25"/>
        <v>-2.9798774635621079</v>
      </c>
      <c r="T203" s="26">
        <f>AVERAGE($R$3:R202)</f>
        <v>2.1161302527078043E-3</v>
      </c>
      <c r="U203" s="24">
        <f t="shared" si="26"/>
        <v>-2.9742740875564655</v>
      </c>
      <c r="V203" s="24">
        <f t="shared" si="27"/>
        <v>-2.3686498924572739</v>
      </c>
      <c r="W203" s="24">
        <f t="shared" si="28"/>
        <v>-0.61122757110483372</v>
      </c>
      <c r="X203" s="24">
        <f t="shared" si="29"/>
        <v>2.07E-2</v>
      </c>
      <c r="Y203" s="27">
        <f t="shared" si="30"/>
        <v>1.1200000000000002E-2</v>
      </c>
      <c r="Z203" s="24">
        <f t="shared" si="31"/>
        <v>-5.7142857142857828E-3</v>
      </c>
    </row>
    <row r="204" spans="1:26" x14ac:dyDescent="0.25">
      <c r="A204" s="1">
        <v>194309</v>
      </c>
      <c r="B204" s="7">
        <v>12.08</v>
      </c>
      <c r="C204" s="7">
        <v>0.6</v>
      </c>
      <c r="D204" s="8">
        <v>1.08</v>
      </c>
      <c r="E204" s="7">
        <v>0.76363117328004571</v>
      </c>
      <c r="F204" s="7">
        <v>3.8E-3</v>
      </c>
      <c r="G204" s="7">
        <v>2.69E-2</v>
      </c>
      <c r="H204" s="7">
        <v>3.8300000000000001E-2</v>
      </c>
      <c r="I204" s="7">
        <v>2.46E-2</v>
      </c>
      <c r="J204" s="12">
        <v>1.369347801997471E-2</v>
      </c>
      <c r="K204" s="9">
        <v>2.9999999999999997E-4</v>
      </c>
      <c r="L204" s="11">
        <v>5.7803468208090791E-3</v>
      </c>
      <c r="M204" s="11">
        <v>1.1000000000000001E-3</v>
      </c>
      <c r="N204" s="11">
        <v>5.0000000000000001E-4</v>
      </c>
      <c r="O204" s="10">
        <v>6.080398099999999E-4</v>
      </c>
      <c r="P204" s="11">
        <v>2.7498000000000002E-2</v>
      </c>
      <c r="Q204" s="20" t="s">
        <v>0</v>
      </c>
      <c r="R204" s="24">
        <f t="shared" si="24"/>
        <v>2.6826765905340857E-2</v>
      </c>
      <c r="S204" s="24">
        <f t="shared" si="25"/>
        <v>-2.9844956416280035</v>
      </c>
      <c r="T204" s="26">
        <f>AVERAGE($R$3:R203)</f>
        <v>2.1842177367087661E-3</v>
      </c>
      <c r="U204" s="24">
        <f t="shared" si="26"/>
        <v>-2.9789251552376097</v>
      </c>
      <c r="V204" s="24">
        <f t="shared" si="27"/>
        <v>-2.3849815572811548</v>
      </c>
      <c r="W204" s="24">
        <f t="shared" si="28"/>
        <v>-0.59951408434684872</v>
      </c>
      <c r="X204" s="24">
        <f t="shared" si="29"/>
        <v>2.07E-2</v>
      </c>
      <c r="Y204" s="27">
        <f t="shared" si="30"/>
        <v>1.1200000000000002E-2</v>
      </c>
      <c r="Z204" s="24">
        <f t="shared" si="31"/>
        <v>-5.7471264367814356E-3</v>
      </c>
    </row>
    <row r="205" spans="1:26" x14ac:dyDescent="0.25">
      <c r="A205" s="1">
        <v>194310</v>
      </c>
      <c r="B205" s="7">
        <v>11.92</v>
      </c>
      <c r="C205" s="7">
        <v>0.60333300000000001</v>
      </c>
      <c r="D205" s="8">
        <v>1.0333300000000001</v>
      </c>
      <c r="E205" s="7">
        <v>0.77373635114614225</v>
      </c>
      <c r="F205" s="7">
        <v>3.8E-3</v>
      </c>
      <c r="G205" s="7">
        <v>2.7000000000000003E-2</v>
      </c>
      <c r="H205" s="7">
        <v>3.8199999999999998E-2</v>
      </c>
      <c r="I205" s="7">
        <v>2.47E-2</v>
      </c>
      <c r="J205" s="12">
        <v>1.6869539608287451E-2</v>
      </c>
      <c r="K205" s="9">
        <v>2.9999999999999997E-4</v>
      </c>
      <c r="L205" s="11">
        <v>0</v>
      </c>
      <c r="M205" s="11">
        <v>5.0000000000000001E-4</v>
      </c>
      <c r="N205" s="11">
        <v>-8.9999999999999998E-4</v>
      </c>
      <c r="O205" s="10">
        <v>7.6415710499999991E-4</v>
      </c>
      <c r="P205" s="11">
        <v>-1.1650000000000001E-2</v>
      </c>
      <c r="Q205" s="20" t="s">
        <v>0</v>
      </c>
      <c r="R205" s="24">
        <f t="shared" si="24"/>
        <v>-1.2018347963196454E-2</v>
      </c>
      <c r="S205" s="24">
        <f t="shared" si="25"/>
        <v>-3.0023768162726592</v>
      </c>
      <c r="T205" s="26">
        <f>AVERAGE($R$3:R204)</f>
        <v>2.3062105494247665E-3</v>
      </c>
      <c r="U205" s="24">
        <f t="shared" si="26"/>
        <v>-2.9968371883833846</v>
      </c>
      <c r="V205" s="24">
        <f t="shared" si="27"/>
        <v>-2.4145901513705401</v>
      </c>
      <c r="W205" s="24">
        <f t="shared" si="28"/>
        <v>-0.58778666490211906</v>
      </c>
      <c r="X205" s="24">
        <f t="shared" si="29"/>
        <v>2.0799999999999999E-2</v>
      </c>
      <c r="Y205" s="27">
        <f t="shared" si="30"/>
        <v>1.14E-2</v>
      </c>
      <c r="Z205" s="24">
        <f t="shared" si="31"/>
        <v>5.7803468208090791E-3</v>
      </c>
    </row>
    <row r="206" spans="1:26" x14ac:dyDescent="0.25">
      <c r="A206" s="1">
        <v>194311</v>
      </c>
      <c r="B206" s="7">
        <v>11.02</v>
      </c>
      <c r="C206" s="7">
        <v>0.60666699999999996</v>
      </c>
      <c r="D206" s="8">
        <v>0.98666699999999996</v>
      </c>
      <c r="E206" s="7">
        <v>0.82580844331249526</v>
      </c>
      <c r="F206" s="7">
        <v>3.8E-3</v>
      </c>
      <c r="G206" s="7">
        <v>2.7099999999999999E-2</v>
      </c>
      <c r="H206" s="7">
        <v>3.8300000000000001E-2</v>
      </c>
      <c r="I206" s="7">
        <v>2.4799999999999999E-2</v>
      </c>
      <c r="J206" s="12">
        <v>1.908093692493357E-2</v>
      </c>
      <c r="K206" s="9">
        <v>2.9999999999999997E-4</v>
      </c>
      <c r="L206" s="11">
        <v>0</v>
      </c>
      <c r="M206" s="11">
        <v>0</v>
      </c>
      <c r="N206" s="11">
        <v>-2.3E-3</v>
      </c>
      <c r="O206" s="10">
        <v>2.0016000349999999E-3</v>
      </c>
      <c r="P206" s="11">
        <v>-6.7052E-2</v>
      </c>
      <c r="Q206" s="20" t="s">
        <v>0</v>
      </c>
      <c r="R206" s="24">
        <f t="shared" si="24"/>
        <v>-6.9705768887781322E-2</v>
      </c>
      <c r="S206" s="24">
        <f t="shared" si="25"/>
        <v>-2.9835036575139195</v>
      </c>
      <c r="T206" s="26">
        <f>AVERAGE($R$3:R205)</f>
        <v>2.2356462217763859E-3</v>
      </c>
      <c r="U206" s="24">
        <f t="shared" si="26"/>
        <v>-2.9779928997662108</v>
      </c>
      <c r="V206" s="24">
        <f t="shared" si="27"/>
        <v>-2.445431064625867</v>
      </c>
      <c r="W206" s="24">
        <f t="shared" si="28"/>
        <v>-0.5380725928880522</v>
      </c>
      <c r="X206" s="24">
        <f t="shared" si="29"/>
        <v>2.0899999999999998E-2</v>
      </c>
      <c r="Y206" s="27">
        <f t="shared" si="30"/>
        <v>1.1199999999999995E-2</v>
      </c>
      <c r="Z206" s="24">
        <f t="shared" si="31"/>
        <v>0</v>
      </c>
    </row>
    <row r="207" spans="1:26" x14ac:dyDescent="0.25">
      <c r="A207" s="1">
        <v>194312</v>
      </c>
      <c r="B207" s="7">
        <v>11.67</v>
      </c>
      <c r="C207" s="7">
        <v>0.61</v>
      </c>
      <c r="D207" s="8">
        <v>0.94</v>
      </c>
      <c r="E207" s="7">
        <v>0.78740157480314965</v>
      </c>
      <c r="F207" s="7">
        <v>3.8E-3</v>
      </c>
      <c r="G207" s="7">
        <v>2.7400000000000001E-2</v>
      </c>
      <c r="H207" s="7">
        <v>3.8199999999999998E-2</v>
      </c>
      <c r="I207" s="7">
        <v>2.4799999999999999E-2</v>
      </c>
      <c r="J207" s="12">
        <v>1.4422539244569406E-2</v>
      </c>
      <c r="K207" s="9">
        <v>2.9999999999999997E-4</v>
      </c>
      <c r="L207" s="11">
        <v>0</v>
      </c>
      <c r="M207" s="11">
        <v>1.8E-3</v>
      </c>
      <c r="N207" s="11">
        <v>4.8999999999999998E-3</v>
      </c>
      <c r="O207" s="10">
        <v>9.8859395299999995E-4</v>
      </c>
      <c r="P207" s="11">
        <v>7.0305000000000006E-2</v>
      </c>
      <c r="Q207" s="20" t="s">
        <v>0</v>
      </c>
      <c r="R207" s="24">
        <f t="shared" si="24"/>
        <v>6.7643699575688554E-2</v>
      </c>
      <c r="S207" s="24">
        <f t="shared" si="25"/>
        <v>-2.8994870418537757</v>
      </c>
      <c r="T207" s="26">
        <f>AVERAGE($R$3:R206)</f>
        <v>1.882992226141299E-3</v>
      </c>
      <c r="U207" s="24">
        <f t="shared" si="26"/>
        <v>-2.8940081255395484</v>
      </c>
      <c r="V207" s="24">
        <f t="shared" si="27"/>
        <v>-2.4131344862191284</v>
      </c>
      <c r="W207" s="24">
        <f t="shared" si="28"/>
        <v>-0.4863525556346473</v>
      </c>
      <c r="X207" s="24">
        <f t="shared" si="29"/>
        <v>2.0999999999999998E-2</v>
      </c>
      <c r="Y207" s="27">
        <f t="shared" si="30"/>
        <v>1.1200000000000002E-2</v>
      </c>
      <c r="Z207" s="24">
        <f t="shared" si="31"/>
        <v>0</v>
      </c>
    </row>
    <row r="208" spans="1:26" x14ac:dyDescent="0.25">
      <c r="A208" s="1">
        <v>194401</v>
      </c>
      <c r="B208" s="7">
        <v>11.85</v>
      </c>
      <c r="C208" s="7">
        <v>0.61333300000000002</v>
      </c>
      <c r="D208" s="8">
        <v>0.93666700000000003</v>
      </c>
      <c r="E208" s="7">
        <v>0.77874818049490535</v>
      </c>
      <c r="F208" s="7">
        <v>3.8E-3</v>
      </c>
      <c r="G208" s="7">
        <v>2.7200000000000002E-2</v>
      </c>
      <c r="H208" s="7">
        <v>3.7599999999999995E-2</v>
      </c>
      <c r="I208" s="7">
        <v>2.4799999999999999E-2</v>
      </c>
      <c r="J208" s="12">
        <v>1.9253231349750193E-2</v>
      </c>
      <c r="K208" s="9">
        <v>2.9999999999999997E-4</v>
      </c>
      <c r="L208" s="11">
        <v>0</v>
      </c>
      <c r="M208" s="11">
        <v>2.0999999999999999E-3</v>
      </c>
      <c r="N208" s="11">
        <v>2E-3</v>
      </c>
      <c r="O208" s="10">
        <v>6.3983494099999986E-4</v>
      </c>
      <c r="P208" s="11">
        <v>1.8622E-2</v>
      </c>
      <c r="Q208" s="20" t="s">
        <v>0</v>
      </c>
      <c r="R208" s="24">
        <f t="shared" si="24"/>
        <v>1.8150778498268075E-2</v>
      </c>
      <c r="S208" s="24">
        <f t="shared" si="25"/>
        <v>-2.9513177681132445</v>
      </c>
      <c r="T208" s="26">
        <f>AVERAGE($R$3:R207)</f>
        <v>2.2037761644317735E-3</v>
      </c>
      <c r="U208" s="24">
        <f t="shared" si="26"/>
        <v>-2.9458687068240885</v>
      </c>
      <c r="V208" s="24">
        <f t="shared" si="27"/>
        <v>-2.5188968500165521</v>
      </c>
      <c r="W208" s="24">
        <f t="shared" si="28"/>
        <v>-0.43242091809669259</v>
      </c>
      <c r="X208" s="24">
        <f t="shared" si="29"/>
        <v>2.0999999999999998E-2</v>
      </c>
      <c r="Y208" s="27">
        <f t="shared" si="30"/>
        <v>1.0799999999999997E-2</v>
      </c>
      <c r="Z208" s="24">
        <f t="shared" si="31"/>
        <v>0</v>
      </c>
    </row>
    <row r="209" spans="1:26" x14ac:dyDescent="0.25">
      <c r="A209" s="1">
        <v>194402</v>
      </c>
      <c r="B209" s="7">
        <v>11.82</v>
      </c>
      <c r="C209" s="7">
        <v>0.61666699999999997</v>
      </c>
      <c r="D209" s="8">
        <v>0.93333299999999997</v>
      </c>
      <c r="E209" s="7">
        <v>0.78503301540718995</v>
      </c>
      <c r="F209" s="7">
        <v>3.8E-3</v>
      </c>
      <c r="G209" s="7">
        <v>2.7400000000000001E-2</v>
      </c>
      <c r="H209" s="7">
        <v>3.7200000000000004E-2</v>
      </c>
      <c r="I209" s="7">
        <v>2.47E-2</v>
      </c>
      <c r="J209" s="12">
        <v>1.949383817598253E-2</v>
      </c>
      <c r="K209" s="9">
        <v>2.9999999999999997E-4</v>
      </c>
      <c r="L209" s="11">
        <v>0</v>
      </c>
      <c r="M209" s="11">
        <v>3.2000000000000002E-3</v>
      </c>
      <c r="N209" s="11">
        <v>3.3999999999999998E-3</v>
      </c>
      <c r="O209" s="10">
        <v>6.426371500000001E-4</v>
      </c>
      <c r="P209" s="11">
        <v>6.4790000000000004E-3</v>
      </c>
      <c r="Q209" s="20" t="s">
        <v>0</v>
      </c>
      <c r="R209" s="24">
        <f t="shared" si="24"/>
        <v>6.1581464895267279E-3</v>
      </c>
      <c r="S209" s="24">
        <f t="shared" si="25"/>
        <v>-2.9611751281067642</v>
      </c>
      <c r="T209" s="26">
        <f>AVERAGE($R$3:R208)</f>
        <v>2.281188797120299E-3</v>
      </c>
      <c r="U209" s="24">
        <f t="shared" si="26"/>
        <v>-2.955753976618622</v>
      </c>
      <c r="V209" s="24">
        <f t="shared" si="27"/>
        <v>-2.5377553170317726</v>
      </c>
      <c r="W209" s="24">
        <f t="shared" si="28"/>
        <v>-0.42341981107499149</v>
      </c>
      <c r="X209" s="24">
        <f t="shared" si="29"/>
        <v>2.0999999999999998E-2</v>
      </c>
      <c r="Y209" s="27">
        <f t="shared" si="30"/>
        <v>1.0399999999999993E-2</v>
      </c>
      <c r="Z209" s="24">
        <f t="shared" si="31"/>
        <v>0</v>
      </c>
    </row>
    <row r="210" spans="1:26" x14ac:dyDescent="0.25">
      <c r="A210" s="1">
        <v>194403</v>
      </c>
      <c r="B210" s="7">
        <v>12.02</v>
      </c>
      <c r="C210" s="7">
        <v>0.62</v>
      </c>
      <c r="D210" s="8">
        <v>0.93</v>
      </c>
      <c r="E210" s="7">
        <v>0.81388648804379138</v>
      </c>
      <c r="F210" s="7">
        <v>3.8E-3</v>
      </c>
      <c r="G210" s="7">
        <v>2.7400000000000001E-2</v>
      </c>
      <c r="H210" s="7">
        <v>3.7000000000000005E-2</v>
      </c>
      <c r="I210" s="7">
        <v>2.47E-2</v>
      </c>
      <c r="J210" s="12">
        <v>1.9145327346360961E-2</v>
      </c>
      <c r="K210" s="9">
        <v>2.0000000000000001E-4</v>
      </c>
      <c r="L210" s="11">
        <v>0</v>
      </c>
      <c r="M210" s="11">
        <v>2.0999999999999999E-3</v>
      </c>
      <c r="N210" s="11">
        <v>4.7999999999999996E-3</v>
      </c>
      <c r="O210" s="10">
        <v>6.3640843199999988E-4</v>
      </c>
      <c r="P210" s="11">
        <v>2.1312999999999999E-2</v>
      </c>
      <c r="Q210" s="20" t="s">
        <v>0</v>
      </c>
      <c r="R210" s="24">
        <f t="shared" si="24"/>
        <v>2.0789099386870031E-2</v>
      </c>
      <c r="S210" s="24">
        <f t="shared" si="25"/>
        <v>-2.9532191210154339</v>
      </c>
      <c r="T210" s="26">
        <f>AVERAGE($R$3:R209)</f>
        <v>2.2999180613348228E-3</v>
      </c>
      <c r="U210" s="24">
        <f t="shared" si="26"/>
        <v>-2.9478288129209518</v>
      </c>
      <c r="V210" s="24">
        <f t="shared" si="27"/>
        <v>-2.5387862406078243</v>
      </c>
      <c r="W210" s="24">
        <f t="shared" si="28"/>
        <v>-0.41443288040760945</v>
      </c>
      <c r="X210" s="24">
        <f t="shared" si="29"/>
        <v>2.0899999999999998E-2</v>
      </c>
      <c r="Y210" s="27">
        <f t="shared" si="30"/>
        <v>9.8000000000000032E-3</v>
      </c>
      <c r="Z210" s="24">
        <f t="shared" si="31"/>
        <v>0</v>
      </c>
    </row>
    <row r="211" spans="1:26" x14ac:dyDescent="0.25">
      <c r="A211" s="1">
        <v>194404</v>
      </c>
      <c r="B211" s="7">
        <v>11.87</v>
      </c>
      <c r="C211" s="7">
        <v>0.62333300000000003</v>
      </c>
      <c r="D211" s="8">
        <v>0.92666700000000002</v>
      </c>
      <c r="E211" s="7">
        <v>0.82960135085529696</v>
      </c>
      <c r="F211" s="7">
        <v>3.8E-3</v>
      </c>
      <c r="G211" s="7">
        <v>2.7400000000000001E-2</v>
      </c>
      <c r="H211" s="7">
        <v>3.6799999999999999E-2</v>
      </c>
      <c r="I211" s="7">
        <v>2.4799999999999999E-2</v>
      </c>
      <c r="J211" s="12">
        <v>2.007759339633847E-2</v>
      </c>
      <c r="K211" s="9">
        <v>2.9999999999999997E-4</v>
      </c>
      <c r="L211" s="11">
        <v>5.7471264367816577E-3</v>
      </c>
      <c r="M211" s="11">
        <v>1.2999999999999999E-3</v>
      </c>
      <c r="N211" s="11">
        <v>3.3999999999999998E-3</v>
      </c>
      <c r="O211" s="10">
        <v>7.6416293199999983E-4</v>
      </c>
      <c r="P211" s="11">
        <v>-1.2427000000000001E-2</v>
      </c>
      <c r="Q211" s="20" t="s">
        <v>0</v>
      </c>
      <c r="R211" s="24">
        <f t="shared" si="24"/>
        <v>-1.2704840891141395E-2</v>
      </c>
      <c r="S211" s="24">
        <f t="shared" si="25"/>
        <v>-2.9646077300500613</v>
      </c>
      <c r="T211" s="26">
        <f>AVERAGE($R$3:R210)</f>
        <v>2.3888083561691268E-3</v>
      </c>
      <c r="U211" s="24">
        <f t="shared" si="26"/>
        <v>-2.9592463216681772</v>
      </c>
      <c r="V211" s="24">
        <f t="shared" si="27"/>
        <v>-2.5591426219418971</v>
      </c>
      <c r="W211" s="24">
        <f t="shared" si="28"/>
        <v>-0.40546510810816444</v>
      </c>
      <c r="X211" s="24">
        <f t="shared" si="29"/>
        <v>2.0899999999999998E-2</v>
      </c>
      <c r="Y211" s="27">
        <f t="shared" si="30"/>
        <v>9.6000000000000044E-3</v>
      </c>
      <c r="Z211" s="24">
        <f t="shared" si="31"/>
        <v>0</v>
      </c>
    </row>
    <row r="212" spans="1:26" x14ac:dyDescent="0.25">
      <c r="A212" s="1">
        <v>194405</v>
      </c>
      <c r="B212" s="7">
        <v>12.35</v>
      </c>
      <c r="C212" s="7">
        <v>0.62666699999999997</v>
      </c>
      <c r="D212" s="8">
        <v>0.92333299999999996</v>
      </c>
      <c r="E212" s="7">
        <v>0.79443194600674916</v>
      </c>
      <c r="F212" s="7">
        <v>3.8E-3</v>
      </c>
      <c r="G212" s="7">
        <v>2.7300000000000001E-2</v>
      </c>
      <c r="H212" s="7">
        <v>3.6299999999999999E-2</v>
      </c>
      <c r="I212" s="7">
        <v>2.47E-2</v>
      </c>
      <c r="J212" s="12">
        <v>1.8397357006344695E-2</v>
      </c>
      <c r="K212" s="9">
        <v>2.9999999999999997E-4</v>
      </c>
      <c r="L212" s="11">
        <v>0</v>
      </c>
      <c r="M212" s="11">
        <v>2.8E-3</v>
      </c>
      <c r="N212" s="11">
        <v>5.0000000000000001E-4</v>
      </c>
      <c r="O212" s="10">
        <v>4.1190551200000002E-4</v>
      </c>
      <c r="P212" s="11">
        <v>4.8841000000000002E-2</v>
      </c>
      <c r="Q212" s="20" t="s">
        <v>0</v>
      </c>
      <c r="R212" s="24">
        <f t="shared" si="24"/>
        <v>4.7385789990228404E-2</v>
      </c>
      <c r="S212" s="24">
        <f t="shared" si="25"/>
        <v>-2.946688601182692</v>
      </c>
      <c r="T212" s="26">
        <f>AVERAGE($R$3:R211)</f>
        <v>2.3165899387178803E-3</v>
      </c>
      <c r="U212" s="24">
        <f t="shared" si="26"/>
        <v>-2.9413541885330763</v>
      </c>
      <c r="V212" s="24">
        <f t="shared" si="27"/>
        <v>-2.550175209874975</v>
      </c>
      <c r="W212" s="24">
        <f t="shared" si="28"/>
        <v>-0.39651339130771723</v>
      </c>
      <c r="X212" s="24">
        <f t="shared" si="29"/>
        <v>2.0999999999999998E-2</v>
      </c>
      <c r="Y212" s="27">
        <f t="shared" si="30"/>
        <v>9.3999999999999986E-3</v>
      </c>
      <c r="Z212" s="24">
        <f t="shared" si="31"/>
        <v>5.7471264367816577E-3</v>
      </c>
    </row>
    <row r="213" spans="1:26" x14ac:dyDescent="0.25">
      <c r="A213" s="1">
        <v>194406</v>
      </c>
      <c r="B213" s="7">
        <v>12.98</v>
      </c>
      <c r="C213" s="7">
        <v>0.63</v>
      </c>
      <c r="D213" s="8">
        <v>0.92</v>
      </c>
      <c r="E213" s="7">
        <v>0.76155816147728805</v>
      </c>
      <c r="F213" s="7">
        <v>3.8E-3</v>
      </c>
      <c r="G213" s="7">
        <v>2.7300000000000001E-2</v>
      </c>
      <c r="H213" s="7">
        <v>3.5900000000000001E-2</v>
      </c>
      <c r="I213" s="7">
        <v>2.4799999999999999E-2</v>
      </c>
      <c r="J213" s="12">
        <v>1.8201769961051797E-2</v>
      </c>
      <c r="K213" s="9">
        <v>2.9999999999999997E-4</v>
      </c>
      <c r="L213" s="11">
        <v>5.7142857142857828E-3</v>
      </c>
      <c r="M213" s="11">
        <v>8.0000000000000004E-4</v>
      </c>
      <c r="N213" s="11">
        <v>2E-3</v>
      </c>
      <c r="O213" s="10">
        <v>7.175888750000001E-4</v>
      </c>
      <c r="P213" s="11">
        <v>5.4573999999999998E-2</v>
      </c>
      <c r="Q213" s="20" t="s">
        <v>0</v>
      </c>
      <c r="R213" s="24">
        <f t="shared" si="24"/>
        <v>5.283693890410978E-2</v>
      </c>
      <c r="S213" s="24">
        <f t="shared" si="25"/>
        <v>-2.980996042985486</v>
      </c>
      <c r="T213" s="26">
        <f>AVERAGE($R$3:R212)</f>
        <v>2.5312051770584065E-3</v>
      </c>
      <c r="U213" s="24">
        <f t="shared" si="26"/>
        <v>-2.9756915226705449</v>
      </c>
      <c r="V213" s="24">
        <f t="shared" si="27"/>
        <v>-2.5934213925537444</v>
      </c>
      <c r="W213" s="24">
        <f t="shared" si="28"/>
        <v>-0.38757465043174166</v>
      </c>
      <c r="X213" s="24">
        <f t="shared" si="29"/>
        <v>2.0899999999999998E-2</v>
      </c>
      <c r="Y213" s="27">
        <f t="shared" si="30"/>
        <v>8.9999999999999976E-3</v>
      </c>
      <c r="Z213" s="24">
        <f t="shared" si="31"/>
        <v>0</v>
      </c>
    </row>
    <row r="214" spans="1:26" x14ac:dyDescent="0.25">
      <c r="A214" s="1">
        <v>194407</v>
      </c>
      <c r="B214" s="7">
        <v>12.71</v>
      </c>
      <c r="C214" s="7">
        <v>0.63333300000000003</v>
      </c>
      <c r="D214" s="8">
        <v>0.91333299999999995</v>
      </c>
      <c r="E214" s="7">
        <v>0.77338991171035509</v>
      </c>
      <c r="F214" s="7">
        <v>3.8E-3</v>
      </c>
      <c r="G214" s="7">
        <v>2.7200000000000002E-2</v>
      </c>
      <c r="H214" s="7">
        <v>3.5699999999999996E-2</v>
      </c>
      <c r="I214" s="7">
        <v>2.47E-2</v>
      </c>
      <c r="J214" s="12">
        <v>4.3229355416055295E-3</v>
      </c>
      <c r="K214" s="9">
        <v>2.9999999999999997E-4</v>
      </c>
      <c r="L214" s="11">
        <v>5.6818181818181213E-3</v>
      </c>
      <c r="M214" s="11">
        <v>3.5999999999999999E-3</v>
      </c>
      <c r="N214" s="11">
        <v>3.3999999999999998E-3</v>
      </c>
      <c r="O214" s="10">
        <v>9.3967381800000012E-4</v>
      </c>
      <c r="P214" s="11">
        <v>-1.9470000000000001E-2</v>
      </c>
      <c r="Q214" s="20" t="s">
        <v>0</v>
      </c>
      <c r="R214" s="24">
        <f t="shared" si="24"/>
        <v>-1.9961992188431261E-2</v>
      </c>
      <c r="S214" s="24">
        <f t="shared" si="25"/>
        <v>-3.0254451708725028</v>
      </c>
      <c r="T214" s="26">
        <f>AVERAGE($R$3:R213)</f>
        <v>2.7696209767126782E-3</v>
      </c>
      <c r="U214" s="24">
        <f t="shared" si="26"/>
        <v>-3.0201686400875869</v>
      </c>
      <c r="V214" s="24">
        <f t="shared" si="27"/>
        <v>-2.6467913202149949</v>
      </c>
      <c r="W214" s="24">
        <f t="shared" si="28"/>
        <v>-0.37865385065750767</v>
      </c>
      <c r="X214" s="24">
        <f t="shared" si="29"/>
        <v>2.0999999999999998E-2</v>
      </c>
      <c r="Y214" s="27">
        <f t="shared" si="30"/>
        <v>8.6E-3</v>
      </c>
      <c r="Z214" s="24">
        <f t="shared" si="31"/>
        <v>5.7142857142857828E-3</v>
      </c>
    </row>
    <row r="215" spans="1:26" x14ac:dyDescent="0.25">
      <c r="A215" s="1">
        <v>194408</v>
      </c>
      <c r="B215" s="7">
        <v>12.82</v>
      </c>
      <c r="C215" s="7">
        <v>0.63666699999999998</v>
      </c>
      <c r="D215" s="8">
        <v>0.906667</v>
      </c>
      <c r="E215" s="7">
        <v>0.76875977957684194</v>
      </c>
      <c r="F215" s="7">
        <v>3.8E-3</v>
      </c>
      <c r="G215" s="7">
        <v>2.7099999999999999E-2</v>
      </c>
      <c r="H215" s="7">
        <v>3.5499999999999997E-2</v>
      </c>
      <c r="I215" s="7">
        <v>2.47E-2</v>
      </c>
      <c r="J215" s="12">
        <v>8.0697968830472609E-3</v>
      </c>
      <c r="K215" s="9">
        <v>2.9999999999999997E-4</v>
      </c>
      <c r="L215" s="11">
        <v>0</v>
      </c>
      <c r="M215" s="11">
        <v>2.7000000000000001E-3</v>
      </c>
      <c r="N215" s="11">
        <v>3.3999999999999998E-3</v>
      </c>
      <c r="O215" s="10">
        <v>5.5998766099999992E-4</v>
      </c>
      <c r="P215" s="11">
        <v>1.47E-2</v>
      </c>
      <c r="Q215" s="20" t="s">
        <v>0</v>
      </c>
      <c r="R215" s="24">
        <f t="shared" si="24"/>
        <v>1.4293047293902144E-2</v>
      </c>
      <c r="S215" s="24">
        <f t="shared" si="25"/>
        <v>-2.9991480140130058</v>
      </c>
      <c r="T215" s="26">
        <f>AVERAGE($R$3:R214)</f>
        <v>2.6623963863110557E-3</v>
      </c>
      <c r="U215" s="24">
        <f t="shared" si="26"/>
        <v>-2.9938976082508617</v>
      </c>
      <c r="V215" s="24">
        <f t="shared" si="27"/>
        <v>-2.6330438184330638</v>
      </c>
      <c r="W215" s="24">
        <f t="shared" si="28"/>
        <v>-0.36610419557994167</v>
      </c>
      <c r="X215" s="24">
        <f t="shared" si="29"/>
        <v>2.0899999999999998E-2</v>
      </c>
      <c r="Y215" s="27">
        <f t="shared" si="30"/>
        <v>8.4999999999999937E-3</v>
      </c>
      <c r="Z215" s="24">
        <f t="shared" si="31"/>
        <v>5.6818181818181213E-3</v>
      </c>
    </row>
    <row r="216" spans="1:26" x14ac:dyDescent="0.25">
      <c r="A216" s="1">
        <v>194409</v>
      </c>
      <c r="B216" s="7">
        <v>12.78</v>
      </c>
      <c r="C216" s="7">
        <v>0.64</v>
      </c>
      <c r="D216" s="8">
        <v>0.9</v>
      </c>
      <c r="E216" s="7">
        <v>0.77233271820107985</v>
      </c>
      <c r="F216" s="7">
        <v>3.8E-3</v>
      </c>
      <c r="G216" s="7">
        <v>2.7200000000000002E-2</v>
      </c>
      <c r="H216" s="7">
        <v>3.56E-2</v>
      </c>
      <c r="I216" s="7">
        <v>2.47E-2</v>
      </c>
      <c r="J216" s="12">
        <v>8.9627545031396791E-3</v>
      </c>
      <c r="K216" s="9">
        <v>2.0000000000000001E-4</v>
      </c>
      <c r="L216" s="11">
        <v>0</v>
      </c>
      <c r="M216" s="11">
        <v>1.4E-3</v>
      </c>
      <c r="N216" s="11">
        <v>1.9E-3</v>
      </c>
      <c r="O216" s="10">
        <v>1.115514909E-3</v>
      </c>
      <c r="P216" s="11">
        <v>-6.9200000000000002E-4</v>
      </c>
      <c r="Q216" s="20" t="s">
        <v>0</v>
      </c>
      <c r="R216" s="24">
        <f t="shared" si="24"/>
        <v>-9.9219455151329039E-4</v>
      </c>
      <c r="S216" s="24">
        <f t="shared" si="25"/>
        <v>-3.0025149745420228</v>
      </c>
      <c r="T216" s="26">
        <f>AVERAGE($R$3:R215)</f>
        <v>2.7170003811823754E-3</v>
      </c>
      <c r="U216" s="24">
        <f t="shared" si="26"/>
        <v>-2.9972935541209433</v>
      </c>
      <c r="V216" s="24">
        <f t="shared" si="27"/>
        <v>-2.6489864922057365</v>
      </c>
      <c r="W216" s="24">
        <f t="shared" si="28"/>
        <v>-0.35352848233628636</v>
      </c>
      <c r="X216" s="24">
        <f t="shared" si="29"/>
        <v>2.0899999999999998E-2</v>
      </c>
      <c r="Y216" s="27">
        <f t="shared" si="30"/>
        <v>8.3999999999999977E-3</v>
      </c>
      <c r="Z216" s="24">
        <f t="shared" si="31"/>
        <v>0</v>
      </c>
    </row>
    <row r="217" spans="1:26" x14ac:dyDescent="0.25">
      <c r="A217" s="1">
        <v>194410</v>
      </c>
      <c r="B217" s="7">
        <v>12.78</v>
      </c>
      <c r="C217" s="7">
        <v>0.64</v>
      </c>
      <c r="D217" s="8">
        <v>0.91</v>
      </c>
      <c r="E217" s="7">
        <v>0.77117313860642867</v>
      </c>
      <c r="F217" s="7">
        <v>3.8E-3</v>
      </c>
      <c r="G217" s="7">
        <v>2.7200000000000002E-2</v>
      </c>
      <c r="H217" s="7">
        <v>3.5499999999999997E-2</v>
      </c>
      <c r="I217" s="7">
        <v>2.47E-2</v>
      </c>
      <c r="J217" s="12">
        <v>6.5103663456772551E-3</v>
      </c>
      <c r="K217" s="9">
        <v>2.9999999999999997E-4</v>
      </c>
      <c r="L217" s="11">
        <v>0</v>
      </c>
      <c r="M217" s="11">
        <v>1.1999999999999999E-3</v>
      </c>
      <c r="N217" s="11">
        <v>1.9E-3</v>
      </c>
      <c r="O217" s="10">
        <v>6.7521834200000015E-4</v>
      </c>
      <c r="P217" s="11">
        <v>2.4350000000000001E-3</v>
      </c>
      <c r="Q217" s="20" t="s">
        <v>0</v>
      </c>
      <c r="R217" s="24">
        <f t="shared" si="24"/>
        <v>2.232060188616171E-3</v>
      </c>
      <c r="S217" s="24">
        <f t="shared" si="25"/>
        <v>-2.994168551577808</v>
      </c>
      <c r="T217" s="26">
        <f>AVERAGE($R$3:R216)</f>
        <v>2.6996676945809936E-3</v>
      </c>
      <c r="U217" s="24">
        <f t="shared" si="26"/>
        <v>-2.994168551577808</v>
      </c>
      <c r="V217" s="24">
        <f t="shared" si="27"/>
        <v>-2.653241964607215</v>
      </c>
      <c r="W217" s="24">
        <f t="shared" si="28"/>
        <v>-0.34092658697059319</v>
      </c>
      <c r="X217" s="24">
        <f t="shared" si="29"/>
        <v>2.0899999999999998E-2</v>
      </c>
      <c r="Y217" s="27">
        <f t="shared" si="30"/>
        <v>8.3999999999999977E-3</v>
      </c>
      <c r="Z217" s="24">
        <f t="shared" si="31"/>
        <v>0</v>
      </c>
    </row>
    <row r="218" spans="1:26" x14ac:dyDescent="0.25">
      <c r="A218" s="1">
        <v>194411</v>
      </c>
      <c r="B218" s="7">
        <v>12.83</v>
      </c>
      <c r="C218" s="7">
        <v>0.64</v>
      </c>
      <c r="D218" s="8">
        <v>0.92</v>
      </c>
      <c r="E218" s="7">
        <v>0.76698567840901366</v>
      </c>
      <c r="F218" s="7">
        <v>3.8E-3</v>
      </c>
      <c r="G218" s="7">
        <v>2.7200000000000002E-2</v>
      </c>
      <c r="H218" s="7">
        <v>3.5299999999999998E-2</v>
      </c>
      <c r="I218" s="7">
        <v>2.47E-2</v>
      </c>
      <c r="J218" s="12">
        <v>5.7829453812980264E-3</v>
      </c>
      <c r="K218" s="9">
        <v>2.9999999999999997E-4</v>
      </c>
      <c r="L218" s="11">
        <v>0</v>
      </c>
      <c r="M218" s="11">
        <v>2.3999999999999998E-3</v>
      </c>
      <c r="N218" s="11">
        <v>4.7999999999999996E-3</v>
      </c>
      <c r="O218" s="10">
        <v>4.24297467E-4</v>
      </c>
      <c r="P218" s="11">
        <v>1.7326999999999999E-2</v>
      </c>
      <c r="Q218" s="20" t="s">
        <v>0</v>
      </c>
      <c r="R218" s="24">
        <f t="shared" si="24"/>
        <v>1.6878644299774787E-2</v>
      </c>
      <c r="S218" s="24">
        <f t="shared" si="25"/>
        <v>-2.994168551577808</v>
      </c>
      <c r="T218" s="26">
        <f>AVERAGE($R$3:R217)</f>
        <v>2.6974927759485993E-3</v>
      </c>
      <c r="U218" s="24">
        <f t="shared" si="26"/>
        <v>-2.994168551577808</v>
      </c>
      <c r="V218" s="24">
        <f t="shared" si="27"/>
        <v>-2.6421921284206298</v>
      </c>
      <c r="W218" s="24">
        <f t="shared" si="28"/>
        <v>-0.3519764231571782</v>
      </c>
      <c r="X218" s="24">
        <f t="shared" si="29"/>
        <v>2.0899999999999998E-2</v>
      </c>
      <c r="Y218" s="27">
        <f t="shared" si="30"/>
        <v>8.2999999999999949E-3</v>
      </c>
      <c r="Z218" s="24">
        <f t="shared" si="31"/>
        <v>0</v>
      </c>
    </row>
    <row r="219" spans="1:26" x14ac:dyDescent="0.25">
      <c r="A219" s="1">
        <v>194412</v>
      </c>
      <c r="B219" s="7">
        <v>13.28</v>
      </c>
      <c r="C219" s="7">
        <v>0.64</v>
      </c>
      <c r="D219" s="8">
        <v>0.93</v>
      </c>
      <c r="E219" s="7">
        <v>0.74376357533074444</v>
      </c>
      <c r="F219" s="7">
        <v>3.8E-3</v>
      </c>
      <c r="G219" s="7">
        <v>2.7000000000000003E-2</v>
      </c>
      <c r="H219" s="7">
        <v>3.49E-2</v>
      </c>
      <c r="I219" s="7">
        <v>2.46E-2</v>
      </c>
      <c r="J219" s="12">
        <v>1.9062446533258545E-2</v>
      </c>
      <c r="K219" s="9">
        <v>2.0000000000000001E-4</v>
      </c>
      <c r="L219" s="11">
        <v>5.6497175141243527E-3</v>
      </c>
      <c r="M219" s="11">
        <v>4.1999999999999997E-3</v>
      </c>
      <c r="N219" s="11">
        <v>1.49E-2</v>
      </c>
      <c r="O219" s="10">
        <v>8.7227261999999991E-4</v>
      </c>
      <c r="P219" s="11">
        <v>4.4777999999999998E-2</v>
      </c>
      <c r="Q219" s="20" t="s">
        <v>0</v>
      </c>
      <c r="R219" s="24">
        <f t="shared" si="24"/>
        <v>4.3504467647774971E-2</v>
      </c>
      <c r="S219" s="24">
        <f t="shared" si="25"/>
        <v>-2.9980732812559645</v>
      </c>
      <c r="T219" s="26">
        <f>AVERAGE($R$3:R218)</f>
        <v>2.7631462552255726E-3</v>
      </c>
      <c r="U219" s="24">
        <f t="shared" si="26"/>
        <v>-2.9980732812559645</v>
      </c>
      <c r="V219" s="24">
        <f t="shared" si="27"/>
        <v>-2.635167787566596</v>
      </c>
      <c r="W219" s="24">
        <f t="shared" si="28"/>
        <v>-0.36290549368936847</v>
      </c>
      <c r="X219" s="24">
        <f t="shared" si="29"/>
        <v>2.0899999999999998E-2</v>
      </c>
      <c r="Y219" s="27">
        <f t="shared" si="30"/>
        <v>8.0999999999999961E-3</v>
      </c>
      <c r="Z219" s="24">
        <f t="shared" si="31"/>
        <v>0</v>
      </c>
    </row>
    <row r="220" spans="1:26" x14ac:dyDescent="0.25">
      <c r="A220" s="1">
        <v>194501</v>
      </c>
      <c r="B220" s="7">
        <v>13.47</v>
      </c>
      <c r="C220" s="7">
        <v>0.64333300000000004</v>
      </c>
      <c r="D220" s="8">
        <v>0.94</v>
      </c>
      <c r="E220" s="7">
        <v>0.73534196655170181</v>
      </c>
      <c r="F220" s="7">
        <v>3.8E-3</v>
      </c>
      <c r="G220" s="7">
        <v>2.69E-2</v>
      </c>
      <c r="H220" s="7">
        <v>3.4599999999999999E-2</v>
      </c>
      <c r="I220" s="7">
        <v>2.4E-2</v>
      </c>
      <c r="J220" s="12">
        <v>1.6453896906363299E-2</v>
      </c>
      <c r="K220" s="9">
        <v>2.9999999999999997E-4</v>
      </c>
      <c r="L220" s="11">
        <v>0</v>
      </c>
      <c r="M220" s="11">
        <v>1.2699999999999999E-2</v>
      </c>
      <c r="N220" s="11">
        <v>7.6E-3</v>
      </c>
      <c r="O220" s="10">
        <v>9.2446341400000001E-4</v>
      </c>
      <c r="P220" s="11">
        <v>1.1901E-2</v>
      </c>
      <c r="Q220" s="20" t="s">
        <v>0</v>
      </c>
      <c r="R220" s="24">
        <f t="shared" si="24"/>
        <v>1.1630759990367244E-2</v>
      </c>
      <c r="S220" s="24">
        <f t="shared" si="25"/>
        <v>-3.032546246676707</v>
      </c>
      <c r="T220" s="26">
        <f>AVERAGE($R$3:R219)</f>
        <v>2.9508942800760304E-3</v>
      </c>
      <c r="U220" s="24">
        <f t="shared" si="26"/>
        <v>-3.0273519479344522</v>
      </c>
      <c r="V220" s="24">
        <f t="shared" si="27"/>
        <v>-2.6588298368831231</v>
      </c>
      <c r="W220" s="24">
        <f t="shared" si="28"/>
        <v>-0.37371640979358411</v>
      </c>
      <c r="X220" s="24">
        <f t="shared" si="29"/>
        <v>2.0799999999999999E-2</v>
      </c>
      <c r="Y220" s="27">
        <f t="shared" si="30"/>
        <v>7.8999999999999973E-3</v>
      </c>
      <c r="Z220" s="24">
        <f t="shared" si="31"/>
        <v>5.6497175141243527E-3</v>
      </c>
    </row>
    <row r="221" spans="1:26" x14ac:dyDescent="0.25">
      <c r="A221" s="1">
        <v>194502</v>
      </c>
      <c r="B221" s="7">
        <v>14.3</v>
      </c>
      <c r="C221" s="7">
        <v>0.64666699999999999</v>
      </c>
      <c r="D221" s="8">
        <v>0.95</v>
      </c>
      <c r="E221" s="7">
        <v>0.70448877805486276</v>
      </c>
      <c r="F221" s="7">
        <v>3.8E-3</v>
      </c>
      <c r="G221" s="7">
        <v>2.6499999999999999E-2</v>
      </c>
      <c r="H221" s="7">
        <v>3.4099999999999998E-2</v>
      </c>
      <c r="I221" s="7">
        <v>2.3599999999999999E-2</v>
      </c>
      <c r="J221" s="12">
        <v>1.4836052402432891E-2</v>
      </c>
      <c r="K221" s="9">
        <v>2.0000000000000001E-4</v>
      </c>
      <c r="L221" s="11">
        <v>0</v>
      </c>
      <c r="M221" s="11">
        <v>7.7000000000000002E-3</v>
      </c>
      <c r="N221" s="11">
        <v>4.5999999999999999E-3</v>
      </c>
      <c r="O221" s="10">
        <v>6.5485191300000006E-4</v>
      </c>
      <c r="P221" s="11">
        <v>6.9472000000000006E-2</v>
      </c>
      <c r="Q221" s="20" t="s">
        <v>0</v>
      </c>
      <c r="R221" s="24">
        <f t="shared" si="24"/>
        <v>6.6865113730453105E-2</v>
      </c>
      <c r="S221" s="24">
        <f t="shared" si="25"/>
        <v>-3.0415577943084373</v>
      </c>
      <c r="T221" s="26">
        <f>AVERAGE($R$3:R220)</f>
        <v>2.9907101778296596E-3</v>
      </c>
      <c r="U221" s="24">
        <f t="shared" si="26"/>
        <v>-3.0363887905513609</v>
      </c>
      <c r="V221" s="24">
        <f t="shared" si="27"/>
        <v>-2.6623403941403603</v>
      </c>
      <c r="W221" s="24">
        <f t="shared" si="28"/>
        <v>-0.37921740016807715</v>
      </c>
      <c r="X221" s="24">
        <f t="shared" si="29"/>
        <v>2.0199999999999999E-2</v>
      </c>
      <c r="Y221" s="27">
        <f t="shared" si="30"/>
        <v>7.6999999999999985E-3</v>
      </c>
      <c r="Z221" s="24">
        <f t="shared" si="31"/>
        <v>0</v>
      </c>
    </row>
    <row r="222" spans="1:26" x14ac:dyDescent="0.25">
      <c r="A222" s="1">
        <v>194503</v>
      </c>
      <c r="B222" s="7">
        <v>13.64</v>
      </c>
      <c r="C222" s="7">
        <v>0.65</v>
      </c>
      <c r="D222" s="8">
        <v>0.96</v>
      </c>
      <c r="E222" s="7">
        <v>0.76788264312605481</v>
      </c>
      <c r="F222" s="7">
        <v>3.8E-3</v>
      </c>
      <c r="G222" s="7">
        <v>2.6200000000000001E-2</v>
      </c>
      <c r="H222" s="7">
        <v>3.3799999999999997E-2</v>
      </c>
      <c r="I222" s="7">
        <v>2.3599999999999999E-2</v>
      </c>
      <c r="J222" s="12">
        <v>1.5962527841657536E-2</v>
      </c>
      <c r="K222" s="9">
        <v>2.0000000000000001E-4</v>
      </c>
      <c r="L222" s="11">
        <v>0</v>
      </c>
      <c r="M222" s="11">
        <v>2.0999999999999999E-3</v>
      </c>
      <c r="N222" s="11">
        <v>1.8E-3</v>
      </c>
      <c r="O222" s="10">
        <v>1.8874417000000004E-3</v>
      </c>
      <c r="P222" s="11">
        <v>-4.1685E-2</v>
      </c>
      <c r="Q222" s="20" t="s">
        <v>0</v>
      </c>
      <c r="R222" s="24">
        <f t="shared" si="24"/>
        <v>-4.2778725039233856E-2</v>
      </c>
      <c r="S222" s="24">
        <f t="shared" si="25"/>
        <v>-3.0961833373949497</v>
      </c>
      <c r="T222" s="26">
        <f>AVERAGE($R$3:R221)</f>
        <v>3.282374120992324E-3</v>
      </c>
      <c r="U222" s="24">
        <f t="shared" si="26"/>
        <v>-3.0910424533583156</v>
      </c>
      <c r="V222" s="24">
        <f t="shared" si="27"/>
        <v>-2.7115528316534121</v>
      </c>
      <c r="W222" s="24">
        <f t="shared" si="28"/>
        <v>-0.38463050574153768</v>
      </c>
      <c r="X222" s="24">
        <f t="shared" si="29"/>
        <v>1.9799999999999998E-2</v>
      </c>
      <c r="Y222" s="27">
        <f t="shared" si="30"/>
        <v>7.5999999999999991E-3</v>
      </c>
      <c r="Z222" s="24">
        <f t="shared" si="31"/>
        <v>0</v>
      </c>
    </row>
    <row r="223" spans="1:26" x14ac:dyDescent="0.25">
      <c r="A223" s="1">
        <v>194504</v>
      </c>
      <c r="B223" s="7">
        <v>14.84</v>
      </c>
      <c r="C223" s="7">
        <v>0.65</v>
      </c>
      <c r="D223" s="8">
        <v>0.973333</v>
      </c>
      <c r="E223" s="7">
        <v>0.71506286266924568</v>
      </c>
      <c r="F223" s="7">
        <v>3.8E-3</v>
      </c>
      <c r="G223" s="7">
        <v>2.6099999999999998E-2</v>
      </c>
      <c r="H223" s="7">
        <v>3.3599999999999998E-2</v>
      </c>
      <c r="I223" s="7">
        <v>2.2800000000000001E-2</v>
      </c>
      <c r="J223" s="12">
        <v>1.5085868883980648E-2</v>
      </c>
      <c r="K223" s="9">
        <v>2.9999999999999997E-4</v>
      </c>
      <c r="L223" s="11">
        <v>0</v>
      </c>
      <c r="M223" s="11">
        <v>1.6E-2</v>
      </c>
      <c r="N223" s="11">
        <v>1.8E-3</v>
      </c>
      <c r="O223" s="10">
        <v>1.3982781349999997E-3</v>
      </c>
      <c r="P223" s="11">
        <v>9.0523999999999993E-2</v>
      </c>
      <c r="Q223" s="20" t="s">
        <v>0</v>
      </c>
      <c r="R223" s="24">
        <f t="shared" si="24"/>
        <v>8.6458334667797357E-2</v>
      </c>
      <c r="S223" s="24">
        <f t="shared" si="25"/>
        <v>-3.04378956850777</v>
      </c>
      <c r="T223" s="26">
        <f>AVERAGE($R$3:R222)</f>
        <v>3.0730054884458412E-3</v>
      </c>
      <c r="U223" s="24">
        <f t="shared" si="26"/>
        <v>-3.04378956850777</v>
      </c>
      <c r="V223" s="24">
        <f t="shared" si="27"/>
        <v>-2.6538286469355712</v>
      </c>
      <c r="W223" s="24">
        <f t="shared" si="28"/>
        <v>-0.38996092157219908</v>
      </c>
      <c r="X223" s="24">
        <f t="shared" si="29"/>
        <v>1.9799999999999998E-2</v>
      </c>
      <c r="Y223" s="27">
        <f t="shared" si="30"/>
        <v>7.5999999999999956E-3</v>
      </c>
      <c r="Z223" s="24">
        <f t="shared" si="31"/>
        <v>0</v>
      </c>
    </row>
    <row r="224" spans="1:26" x14ac:dyDescent="0.25">
      <c r="A224" s="1">
        <v>194505</v>
      </c>
      <c r="B224" s="7">
        <v>15.01</v>
      </c>
      <c r="C224" s="7">
        <v>0.65</v>
      </c>
      <c r="D224" s="8">
        <v>0.98666699999999996</v>
      </c>
      <c r="E224" s="7">
        <v>0.70291146761734991</v>
      </c>
      <c r="F224" s="7">
        <v>3.8E-3</v>
      </c>
      <c r="G224" s="7">
        <v>2.6200000000000001E-2</v>
      </c>
      <c r="H224" s="7">
        <v>3.32E-2</v>
      </c>
      <c r="I224" s="7">
        <v>2.2599999999999999E-2</v>
      </c>
      <c r="J224" s="12">
        <v>1.977321191371911E-2</v>
      </c>
      <c r="K224" s="9">
        <v>2.9999999999999997E-4</v>
      </c>
      <c r="L224" s="11">
        <v>5.6179775280897903E-3</v>
      </c>
      <c r="M224" s="11">
        <v>5.5999999999999999E-3</v>
      </c>
      <c r="N224" s="11">
        <v>-1.1000000000000001E-3</v>
      </c>
      <c r="O224" s="10">
        <v>9.209598799999999E-4</v>
      </c>
      <c r="P224" s="11">
        <v>2.0041E-2</v>
      </c>
      <c r="Q224" s="20" t="s">
        <v>0</v>
      </c>
      <c r="R224" s="24">
        <f t="shared" si="24"/>
        <v>1.9542867557772407E-2</v>
      </c>
      <c r="S224" s="24">
        <f t="shared" si="25"/>
        <v>-3.1281091538316885</v>
      </c>
      <c r="T224" s="26">
        <f>AVERAGE($R$3:R223)</f>
        <v>3.4503146702528618E-3</v>
      </c>
      <c r="U224" s="24">
        <f t="shared" si="26"/>
        <v>-3.1281091538316885</v>
      </c>
      <c r="V224" s="24">
        <f t="shared" si="27"/>
        <v>-2.7243552525929657</v>
      </c>
      <c r="W224" s="24">
        <f t="shared" si="28"/>
        <v>-0.40375390123872285</v>
      </c>
      <c r="X224" s="24">
        <f t="shared" si="29"/>
        <v>1.9E-2</v>
      </c>
      <c r="Y224" s="27">
        <f t="shared" si="30"/>
        <v>7.4999999999999997E-3</v>
      </c>
      <c r="Z224" s="24">
        <f t="shared" si="31"/>
        <v>0</v>
      </c>
    </row>
    <row r="225" spans="1:26" x14ac:dyDescent="0.25">
      <c r="A225" s="1">
        <v>194506</v>
      </c>
      <c r="B225" s="7">
        <v>14.96</v>
      </c>
      <c r="C225" s="7">
        <v>0.65</v>
      </c>
      <c r="D225" s="8">
        <v>1</v>
      </c>
      <c r="E225" s="7">
        <v>0.71884304551254785</v>
      </c>
      <c r="F225" s="7">
        <v>3.8E-3</v>
      </c>
      <c r="G225" s="7">
        <v>2.6099999999999998E-2</v>
      </c>
      <c r="H225" s="7">
        <v>3.2899999999999999E-2</v>
      </c>
      <c r="I225" s="7">
        <v>2.1700000000000001E-2</v>
      </c>
      <c r="J225" s="12">
        <v>1.946631670743295E-2</v>
      </c>
      <c r="K225" s="9">
        <v>2.0000000000000001E-4</v>
      </c>
      <c r="L225" s="11">
        <v>1.1173184357541999E-2</v>
      </c>
      <c r="M225" s="11">
        <v>1.6899999999999998E-2</v>
      </c>
      <c r="N225" s="11">
        <v>3.2000000000000002E-3</v>
      </c>
      <c r="O225" s="10">
        <v>8.6616476199999999E-4</v>
      </c>
      <c r="P225" s="11">
        <v>2.3800000000000002E-3</v>
      </c>
      <c r="Q225" s="20" t="s">
        <v>0</v>
      </c>
      <c r="R225" s="24">
        <f t="shared" si="24"/>
        <v>2.0772172767533252E-3</v>
      </c>
      <c r="S225" s="24">
        <f t="shared" si="25"/>
        <v>-3.1394995617378245</v>
      </c>
      <c r="T225" s="26">
        <f>AVERAGE($R$3:R224)</f>
        <v>3.5228036472236706E-3</v>
      </c>
      <c r="U225" s="24">
        <f t="shared" si="26"/>
        <v>-3.1394995617378245</v>
      </c>
      <c r="V225" s="24">
        <f t="shared" si="27"/>
        <v>-2.7221393281397304</v>
      </c>
      <c r="W225" s="24">
        <f t="shared" si="28"/>
        <v>-0.41736023359809427</v>
      </c>
      <c r="X225" s="24">
        <f t="shared" si="29"/>
        <v>1.8799999999999997E-2</v>
      </c>
      <c r="Y225" s="27">
        <f t="shared" si="30"/>
        <v>6.9999999999999993E-3</v>
      </c>
      <c r="Z225" s="24">
        <f t="shared" si="31"/>
        <v>5.6179775280897903E-3</v>
      </c>
    </row>
    <row r="226" spans="1:26" x14ac:dyDescent="0.25">
      <c r="A226" s="1">
        <v>194507</v>
      </c>
      <c r="B226" s="7">
        <v>14.66</v>
      </c>
      <c r="C226" s="7">
        <v>0.65333300000000005</v>
      </c>
      <c r="D226" s="8">
        <v>0.99666699999999997</v>
      </c>
      <c r="E226" s="7">
        <v>0.72630157170923382</v>
      </c>
      <c r="F226" s="7">
        <v>3.8E-3</v>
      </c>
      <c r="G226" s="7">
        <v>2.6000000000000002E-2</v>
      </c>
      <c r="H226" s="7">
        <v>3.2599999999999997E-2</v>
      </c>
      <c r="I226" s="7">
        <v>2.24E-2</v>
      </c>
      <c r="J226" s="12">
        <v>2.0437412429496558E-2</v>
      </c>
      <c r="K226" s="9">
        <v>2.9999999999999997E-4</v>
      </c>
      <c r="L226" s="11">
        <v>0</v>
      </c>
      <c r="M226" s="11">
        <v>-8.6E-3</v>
      </c>
      <c r="N226" s="11">
        <v>-1.1000000000000001E-3</v>
      </c>
      <c r="O226" s="10">
        <v>1.8141107579999994E-3</v>
      </c>
      <c r="P226" s="11">
        <v>-2.1538999999999999E-2</v>
      </c>
      <c r="Q226" s="20" t="s">
        <v>0</v>
      </c>
      <c r="R226" s="24">
        <f t="shared" si="24"/>
        <v>-2.1974329866843702E-2</v>
      </c>
      <c r="S226" s="24">
        <f t="shared" si="25"/>
        <v>-3.1361628886387853</v>
      </c>
      <c r="T226" s="26">
        <f>AVERAGE($R$3:R225)</f>
        <v>3.5163211971318757E-3</v>
      </c>
      <c r="U226" s="24">
        <f t="shared" si="26"/>
        <v>-3.1310482981762267</v>
      </c>
      <c r="V226" s="24">
        <f t="shared" si="27"/>
        <v>-2.7053799725463312</v>
      </c>
      <c r="W226" s="24">
        <f t="shared" si="28"/>
        <v>-0.43078291609245423</v>
      </c>
      <c r="X226" s="24">
        <f t="shared" si="29"/>
        <v>1.7899999999999999E-2</v>
      </c>
      <c r="Y226" s="27">
        <f t="shared" si="30"/>
        <v>6.8000000000000005E-3</v>
      </c>
      <c r="Z226" s="24">
        <f t="shared" si="31"/>
        <v>1.1173184357541999E-2</v>
      </c>
    </row>
    <row r="227" spans="1:26" x14ac:dyDescent="0.25">
      <c r="A227" s="1">
        <v>194508</v>
      </c>
      <c r="B227" s="7">
        <v>15.51</v>
      </c>
      <c r="C227" s="7">
        <v>0.656667</v>
      </c>
      <c r="D227" s="8">
        <v>0.99333300000000002</v>
      </c>
      <c r="E227" s="7">
        <v>0.67875380113603767</v>
      </c>
      <c r="F227" s="7">
        <v>3.8E-3</v>
      </c>
      <c r="G227" s="7">
        <v>2.6099999999999998E-2</v>
      </c>
      <c r="H227" s="7">
        <v>3.2599999999999997E-2</v>
      </c>
      <c r="I227" s="7">
        <v>2.23E-2</v>
      </c>
      <c r="J227" s="12">
        <v>1.8945102993614134E-2</v>
      </c>
      <c r="K227" s="9">
        <v>2.9999999999999997E-4</v>
      </c>
      <c r="L227" s="11">
        <v>0</v>
      </c>
      <c r="M227" s="11">
        <v>2.5999999999999999E-3</v>
      </c>
      <c r="N227" s="11">
        <v>4.0000000000000002E-4</v>
      </c>
      <c r="O227" s="10">
        <v>2.0966468930000001E-3</v>
      </c>
      <c r="P227" s="11">
        <v>5.9852000000000002E-2</v>
      </c>
      <c r="Q227" s="20" t="s">
        <v>0</v>
      </c>
      <c r="R227" s="24">
        <f t="shared" si="24"/>
        <v>5.7829320725320016E-2</v>
      </c>
      <c r="S227" s="24">
        <f t="shared" si="25"/>
        <v>-3.1107910220884007</v>
      </c>
      <c r="T227" s="26">
        <f>AVERAGE($R$3:R226)</f>
        <v>3.4025236477391277E-3</v>
      </c>
      <c r="U227" s="24">
        <f t="shared" si="26"/>
        <v>-3.1057009347626336</v>
      </c>
      <c r="V227" s="24">
        <f t="shared" si="27"/>
        <v>-2.6884612632759155</v>
      </c>
      <c r="W227" s="24">
        <f t="shared" si="28"/>
        <v>-0.42232975881248547</v>
      </c>
      <c r="X227" s="24">
        <f t="shared" si="29"/>
        <v>1.8599999999999998E-2</v>
      </c>
      <c r="Y227" s="27">
        <f t="shared" si="30"/>
        <v>6.5999999999999948E-3</v>
      </c>
      <c r="Z227" s="24">
        <f t="shared" si="31"/>
        <v>0</v>
      </c>
    </row>
    <row r="228" spans="1:26" x14ac:dyDescent="0.25">
      <c r="A228" s="1">
        <v>194509</v>
      </c>
      <c r="B228" s="7">
        <v>16.16</v>
      </c>
      <c r="C228" s="7">
        <v>0.66</v>
      </c>
      <c r="D228" s="8">
        <v>0.99</v>
      </c>
      <c r="E228" s="7">
        <v>0.65682083171395256</v>
      </c>
      <c r="F228" s="7">
        <v>3.8E-3</v>
      </c>
      <c r="G228" s="7">
        <v>2.6200000000000001E-2</v>
      </c>
      <c r="H228" s="7">
        <v>3.2400000000000005E-2</v>
      </c>
      <c r="I228" s="7">
        <v>2.2100000000000002E-2</v>
      </c>
      <c r="J228" s="12">
        <v>1.7606919749428875E-2</v>
      </c>
      <c r="K228" s="9">
        <v>2.9999999999999997E-4</v>
      </c>
      <c r="L228" s="11">
        <v>0</v>
      </c>
      <c r="M228" s="11">
        <v>5.4000000000000003E-3</v>
      </c>
      <c r="N228" s="11">
        <v>3.2000000000000002E-3</v>
      </c>
      <c r="O228" s="10">
        <v>1.4385545599999996E-3</v>
      </c>
      <c r="P228" s="11">
        <v>4.6360999999999999E-2</v>
      </c>
      <c r="Q228" s="20" t="s">
        <v>0</v>
      </c>
      <c r="R228" s="24">
        <f t="shared" si="24"/>
        <v>4.5018475375029871E-2</v>
      </c>
      <c r="S228" s="24">
        <f t="shared" si="25"/>
        <v>-3.1620632154925756</v>
      </c>
      <c r="T228" s="26">
        <f>AVERAGE($R$3:R227)</f>
        <v>3.644420523639487E-3</v>
      </c>
      <c r="U228" s="24">
        <f t="shared" si="26"/>
        <v>-3.157000421150113</v>
      </c>
      <c r="V228" s="24">
        <f t="shared" si="27"/>
        <v>-2.7481743009097701</v>
      </c>
      <c r="W228" s="24">
        <f t="shared" si="28"/>
        <v>-0.41388891458280552</v>
      </c>
      <c r="X228" s="24">
        <f t="shared" si="29"/>
        <v>1.8499999999999999E-2</v>
      </c>
      <c r="Y228" s="27">
        <f t="shared" si="30"/>
        <v>6.4999999999999988E-3</v>
      </c>
      <c r="Z228" s="24">
        <f t="shared" si="31"/>
        <v>0</v>
      </c>
    </row>
    <row r="229" spans="1:26" x14ac:dyDescent="0.25">
      <c r="A229" s="1">
        <v>194510</v>
      </c>
      <c r="B229" s="7">
        <v>16.649999999999999</v>
      </c>
      <c r="C229" s="7">
        <v>0.66</v>
      </c>
      <c r="D229" s="8">
        <v>0.98</v>
      </c>
      <c r="E229" s="7">
        <v>0.63397642015005362</v>
      </c>
      <c r="F229" s="7">
        <v>3.8E-3</v>
      </c>
      <c r="G229" s="7">
        <v>2.6200000000000001E-2</v>
      </c>
      <c r="H229" s="7">
        <v>3.2000000000000001E-2</v>
      </c>
      <c r="I229" s="7">
        <v>2.1600000000000001E-2</v>
      </c>
      <c r="J229" s="12">
        <v>1.858099926561271E-2</v>
      </c>
      <c r="K229" s="9">
        <v>2.9999999999999997E-4</v>
      </c>
      <c r="L229" s="11">
        <v>0</v>
      </c>
      <c r="M229" s="11">
        <v>1.04E-2</v>
      </c>
      <c r="N229" s="11">
        <v>3.2000000000000002E-3</v>
      </c>
      <c r="O229" s="10">
        <v>9.8118391099999988E-4</v>
      </c>
      <c r="P229" s="11">
        <v>3.0814999999999999E-2</v>
      </c>
      <c r="Q229" s="20" t="s">
        <v>0</v>
      </c>
      <c r="R229" s="24">
        <f t="shared" si="24"/>
        <v>3.004979648562231E-2</v>
      </c>
      <c r="S229" s="24">
        <f t="shared" si="25"/>
        <v>-3.1980544970546152</v>
      </c>
      <c r="T229" s="26">
        <f>AVERAGE($R$3:R228)</f>
        <v>3.8274915628049313E-3</v>
      </c>
      <c r="U229" s="24">
        <f t="shared" si="26"/>
        <v>-3.1980544970546152</v>
      </c>
      <c r="V229" s="24">
        <f t="shared" si="27"/>
        <v>-2.792589388946451</v>
      </c>
      <c r="W229" s="24">
        <f t="shared" si="28"/>
        <v>-0.40546510810816433</v>
      </c>
      <c r="X229" s="24">
        <f t="shared" si="29"/>
        <v>1.83E-2</v>
      </c>
      <c r="Y229" s="27">
        <f t="shared" si="30"/>
        <v>6.2000000000000041E-3</v>
      </c>
      <c r="Z229" s="24">
        <f t="shared" si="31"/>
        <v>0</v>
      </c>
    </row>
    <row r="230" spans="1:26" x14ac:dyDescent="0.25">
      <c r="A230" s="1">
        <v>194511</v>
      </c>
      <c r="B230" s="7">
        <v>17.190000000000001</v>
      </c>
      <c r="C230" s="7">
        <v>0.66</v>
      </c>
      <c r="D230" s="8">
        <v>0.97</v>
      </c>
      <c r="E230" s="7">
        <v>0.61788363104564914</v>
      </c>
      <c r="F230" s="7">
        <v>3.8E-3</v>
      </c>
      <c r="G230" s="7">
        <v>2.6200000000000001E-2</v>
      </c>
      <c r="H230" s="7">
        <v>3.15E-2</v>
      </c>
      <c r="I230" s="7">
        <v>2.1000000000000001E-2</v>
      </c>
      <c r="J230" s="12">
        <v>1.8934033416738577E-2</v>
      </c>
      <c r="K230" s="9">
        <v>2.0000000000000001E-4</v>
      </c>
      <c r="L230" s="11">
        <v>0</v>
      </c>
      <c r="M230" s="11">
        <v>1.2500000000000001E-2</v>
      </c>
      <c r="N230" s="11">
        <v>3.2000000000000002E-3</v>
      </c>
      <c r="O230" s="10">
        <v>1.448271511E-3</v>
      </c>
      <c r="P230" s="11">
        <v>4.4949999999999997E-2</v>
      </c>
      <c r="Q230" s="20" t="s">
        <v>0</v>
      </c>
      <c r="R230" s="24">
        <f t="shared" si="24"/>
        <v>4.366908237312532E-2</v>
      </c>
      <c r="S230" s="24">
        <f t="shared" si="25"/>
        <v>-3.2279256603881183</v>
      </c>
      <c r="T230" s="26">
        <f>AVERAGE($R$3:R229)</f>
        <v>3.9430083245794575E-3</v>
      </c>
      <c r="U230" s="24">
        <f t="shared" si="26"/>
        <v>-3.2279256603881183</v>
      </c>
      <c r="V230" s="24">
        <f t="shared" si="27"/>
        <v>-2.8326129237439721</v>
      </c>
      <c r="W230" s="24">
        <f t="shared" si="28"/>
        <v>-0.39531273664414635</v>
      </c>
      <c r="X230" s="24">
        <f t="shared" si="29"/>
        <v>1.78E-2</v>
      </c>
      <c r="Y230" s="27">
        <f t="shared" si="30"/>
        <v>5.7999999999999996E-3</v>
      </c>
      <c r="Z230" s="24">
        <f t="shared" si="31"/>
        <v>0</v>
      </c>
    </row>
    <row r="231" spans="1:26" x14ac:dyDescent="0.25">
      <c r="A231" s="1">
        <v>194512</v>
      </c>
      <c r="B231" s="7">
        <v>17.36</v>
      </c>
      <c r="C231" s="7">
        <v>0.66</v>
      </c>
      <c r="D231" s="8">
        <v>0.96</v>
      </c>
      <c r="E231" s="7">
        <v>0.61323933440464462</v>
      </c>
      <c r="F231" s="7">
        <v>3.8E-3</v>
      </c>
      <c r="G231" s="7">
        <v>2.6099999999999998E-2</v>
      </c>
      <c r="H231" s="7">
        <v>3.1E-2</v>
      </c>
      <c r="I231" s="7">
        <v>1.9900000000000001E-2</v>
      </c>
      <c r="J231" s="12">
        <v>2.5525278289567403E-2</v>
      </c>
      <c r="K231" s="9">
        <v>2.9999999999999997E-4</v>
      </c>
      <c r="L231" s="11">
        <v>5.5248618784529135E-3</v>
      </c>
      <c r="M231" s="11">
        <v>1.9400000000000001E-2</v>
      </c>
      <c r="N231" s="11">
        <v>1.3299999999999999E-2</v>
      </c>
      <c r="O231" s="10">
        <v>1.5383169699999999E-3</v>
      </c>
      <c r="P231" s="11">
        <v>1.1133000000000001E-2</v>
      </c>
      <c r="Q231" s="20" t="s">
        <v>0</v>
      </c>
      <c r="R231" s="24">
        <f t="shared" si="24"/>
        <v>1.0871504301244957E-2</v>
      </c>
      <c r="S231" s="24">
        <f t="shared" si="25"/>
        <v>-3.2598432633564238</v>
      </c>
      <c r="T231" s="26">
        <f>AVERAGE($R$3:R230)</f>
        <v>4.1172454914590447E-3</v>
      </c>
      <c r="U231" s="24">
        <f t="shared" si="26"/>
        <v>-3.2598432633564238</v>
      </c>
      <c r="V231" s="24">
        <f t="shared" si="27"/>
        <v>-2.8747870268794666</v>
      </c>
      <c r="W231" s="24">
        <f t="shared" si="28"/>
        <v>-0.38505623647695719</v>
      </c>
      <c r="X231" s="24">
        <f t="shared" si="29"/>
        <v>1.72E-2</v>
      </c>
      <c r="Y231" s="27">
        <f t="shared" si="30"/>
        <v>5.2999999999999992E-3</v>
      </c>
      <c r="Z231" s="24">
        <f t="shared" si="31"/>
        <v>0</v>
      </c>
    </row>
    <row r="232" spans="1:26" x14ac:dyDescent="0.25">
      <c r="A232" s="1">
        <v>194601</v>
      </c>
      <c r="B232" s="7">
        <v>18.57</v>
      </c>
      <c r="C232" s="7">
        <v>0.66666700000000001</v>
      </c>
      <c r="D232" s="8">
        <v>0.94</v>
      </c>
      <c r="E232" s="7">
        <v>0.57800361557629354</v>
      </c>
      <c r="F232" s="7">
        <v>3.8E-3</v>
      </c>
      <c r="G232" s="7">
        <v>2.5399999999999999E-2</v>
      </c>
      <c r="H232" s="7">
        <v>3.0099999999999998E-2</v>
      </c>
      <c r="I232" s="7">
        <v>1.9900000000000001E-2</v>
      </c>
      <c r="J232" s="12">
        <v>2.796949676592542E-2</v>
      </c>
      <c r="K232" s="9">
        <v>2.9999999999999997E-4</v>
      </c>
      <c r="L232" s="11">
        <v>0</v>
      </c>
      <c r="M232" s="11">
        <v>2.5000000000000001E-3</v>
      </c>
      <c r="N232" s="11">
        <v>1.2800000000000001E-2</v>
      </c>
      <c r="O232" s="10">
        <v>2.6451684660000006E-3</v>
      </c>
      <c r="P232" s="11">
        <v>6.9503999999999996E-2</v>
      </c>
      <c r="Q232" s="20" t="s">
        <v>0</v>
      </c>
      <c r="R232" s="24">
        <f t="shared" si="24"/>
        <v>6.6895034589782451E-2</v>
      </c>
      <c r="S232" s="24">
        <f t="shared" si="25"/>
        <v>-3.2696841531938698</v>
      </c>
      <c r="T232" s="26">
        <f>AVERAGE($R$3:R231)</f>
        <v>4.1467400714144415E-3</v>
      </c>
      <c r="U232" s="24">
        <f t="shared" si="26"/>
        <v>-3.2596333173404934</v>
      </c>
      <c r="V232" s="24">
        <f t="shared" si="27"/>
        <v>-2.8949907037524594</v>
      </c>
      <c r="W232" s="24">
        <f t="shared" si="28"/>
        <v>-0.37469344944141064</v>
      </c>
      <c r="X232" s="24">
        <f t="shared" si="29"/>
        <v>1.61E-2</v>
      </c>
      <c r="Y232" s="27">
        <f t="shared" si="30"/>
        <v>4.9000000000000016E-3</v>
      </c>
      <c r="Z232" s="24">
        <f t="shared" si="31"/>
        <v>5.5248618784529135E-3</v>
      </c>
    </row>
    <row r="233" spans="1:26" x14ac:dyDescent="0.25">
      <c r="A233" s="1">
        <v>194602</v>
      </c>
      <c r="B233" s="7">
        <v>17.28</v>
      </c>
      <c r="C233" s="7">
        <v>0.67333299999999996</v>
      </c>
      <c r="D233" s="8">
        <v>0.92</v>
      </c>
      <c r="E233" s="7">
        <v>0.62233678783734014</v>
      </c>
      <c r="F233" s="7">
        <v>3.8E-3</v>
      </c>
      <c r="G233" s="7">
        <v>2.4799999999999999E-2</v>
      </c>
      <c r="H233" s="7">
        <v>2.9500000000000002E-2</v>
      </c>
      <c r="I233" s="7">
        <v>1.9800000000000002E-2</v>
      </c>
      <c r="J233" s="12">
        <v>3.1090952059235271E-2</v>
      </c>
      <c r="K233" s="9">
        <v>2.9999999999999997E-4</v>
      </c>
      <c r="L233" s="11">
        <v>-5.494505494505364E-3</v>
      </c>
      <c r="M233" s="11">
        <v>3.2000000000000002E-3</v>
      </c>
      <c r="N233" s="11">
        <v>3.3999999999999998E-3</v>
      </c>
      <c r="O233" s="10">
        <v>5.9424130340000004E-3</v>
      </c>
      <c r="P233" s="11">
        <v>-6.5171000000000007E-2</v>
      </c>
      <c r="Q233" s="20" t="s">
        <v>0</v>
      </c>
      <c r="R233" s="24">
        <f t="shared" si="24"/>
        <v>-6.7691609128977592E-2</v>
      </c>
      <c r="S233" s="24">
        <f t="shared" si="25"/>
        <v>-3.3270119834729037</v>
      </c>
      <c r="T233" s="26">
        <f>AVERAGE($R$3:R232)</f>
        <v>4.4195587432334328E-3</v>
      </c>
      <c r="U233" s="24">
        <f t="shared" si="26"/>
        <v>-3.3170626476692382</v>
      </c>
      <c r="V233" s="24">
        <f t="shared" si="27"/>
        <v>-2.9834227790827019</v>
      </c>
      <c r="W233" s="24">
        <f t="shared" si="28"/>
        <v>-0.34358920439020185</v>
      </c>
      <c r="X233" s="24">
        <f t="shared" si="29"/>
        <v>1.61E-2</v>
      </c>
      <c r="Y233" s="27">
        <f t="shared" si="30"/>
        <v>4.6999999999999993E-3</v>
      </c>
      <c r="Z233" s="24">
        <f t="shared" si="31"/>
        <v>0</v>
      </c>
    </row>
    <row r="234" spans="1:26" x14ac:dyDescent="0.25">
      <c r="A234" s="1">
        <v>194603</v>
      </c>
      <c r="B234" s="7">
        <v>18.079999999999998</v>
      </c>
      <c r="C234" s="7">
        <v>0.68</v>
      </c>
      <c r="D234" s="8">
        <v>0.9</v>
      </c>
      <c r="E234" s="7">
        <v>0.61485267588695125</v>
      </c>
      <c r="F234" s="7">
        <v>3.8E-3</v>
      </c>
      <c r="G234" s="7">
        <v>2.4700000000000003E-2</v>
      </c>
      <c r="H234" s="7">
        <v>2.9399999999999999E-2</v>
      </c>
      <c r="I234" s="7">
        <v>1.9800000000000002E-2</v>
      </c>
      <c r="J234" s="12">
        <v>3.118787560107204E-2</v>
      </c>
      <c r="K234" s="9">
        <v>2.9999999999999997E-4</v>
      </c>
      <c r="L234" s="11">
        <v>1.1049723756906049E-2</v>
      </c>
      <c r="M234" s="11">
        <v>1E-3</v>
      </c>
      <c r="N234" s="11">
        <v>3.3999999999999998E-3</v>
      </c>
      <c r="O234" s="10">
        <v>1.496573418E-3</v>
      </c>
      <c r="P234" s="11">
        <v>4.9118000000000002E-2</v>
      </c>
      <c r="Q234" s="20" t="s">
        <v>0</v>
      </c>
      <c r="R234" s="24">
        <f t="shared" si="24"/>
        <v>4.7649856162741498E-2</v>
      </c>
      <c r="S234" s="24">
        <f t="shared" si="25"/>
        <v>-3.2450650356805335</v>
      </c>
      <c r="T234" s="26">
        <f>AVERAGE($R$3:R233)</f>
        <v>4.107389185345073E-3</v>
      </c>
      <c r="U234" s="24">
        <f t="shared" si="26"/>
        <v>-3.2352122441878945</v>
      </c>
      <c r="V234" s="24">
        <f t="shared" si="27"/>
        <v>-2.9329313723149606</v>
      </c>
      <c r="W234" s="24">
        <f t="shared" si="28"/>
        <v>-0.31213366336557286</v>
      </c>
      <c r="X234" s="24">
        <f t="shared" si="29"/>
        <v>1.6E-2</v>
      </c>
      <c r="Y234" s="27">
        <f t="shared" si="30"/>
        <v>4.7000000000000028E-3</v>
      </c>
      <c r="Z234" s="24">
        <f t="shared" si="31"/>
        <v>-5.494505494505364E-3</v>
      </c>
    </row>
    <row r="235" spans="1:26" x14ac:dyDescent="0.25">
      <c r="A235" s="1">
        <v>194604</v>
      </c>
      <c r="B235" s="7">
        <v>18.760000000000002</v>
      </c>
      <c r="C235" s="7">
        <v>0.68</v>
      </c>
      <c r="D235" s="8">
        <v>0.88</v>
      </c>
      <c r="E235" s="7">
        <v>0.5934129709338879</v>
      </c>
      <c r="F235" s="7">
        <v>3.8E-3</v>
      </c>
      <c r="G235" s="7">
        <v>2.46E-2</v>
      </c>
      <c r="H235" s="7">
        <v>2.9600000000000001E-2</v>
      </c>
      <c r="I235" s="7">
        <v>2.07E-2</v>
      </c>
      <c r="J235" s="12">
        <v>3.1306827969875266E-2</v>
      </c>
      <c r="K235" s="9">
        <v>2.9999999999999997E-4</v>
      </c>
      <c r="L235" s="11">
        <v>5.4644808743167239E-3</v>
      </c>
      <c r="M235" s="11">
        <v>-1.35E-2</v>
      </c>
      <c r="N235" s="11">
        <v>-4.3E-3</v>
      </c>
      <c r="O235" s="10">
        <v>1.0777341069999995E-3</v>
      </c>
      <c r="P235" s="11">
        <v>3.5748000000000002E-2</v>
      </c>
      <c r="Q235" s="20" t="s">
        <v>0</v>
      </c>
      <c r="R235" s="24">
        <f t="shared" si="24"/>
        <v>3.4823915996614108E-2</v>
      </c>
      <c r="S235" s="24">
        <f t="shared" si="25"/>
        <v>-3.2804688357760146</v>
      </c>
      <c r="T235" s="26">
        <f>AVERAGE($R$3:R234)</f>
        <v>4.2950722326614366E-3</v>
      </c>
      <c r="U235" s="24">
        <f t="shared" si="26"/>
        <v>-3.2804688357760146</v>
      </c>
      <c r="V235" s="24">
        <f t="shared" si="27"/>
        <v>-3.0001668706218565</v>
      </c>
      <c r="W235" s="24">
        <f t="shared" si="28"/>
        <v>-0.28030196515415834</v>
      </c>
      <c r="X235" s="24">
        <f t="shared" si="29"/>
        <v>1.6E-2</v>
      </c>
      <c r="Y235" s="27">
        <f t="shared" si="30"/>
        <v>4.6999999999999958E-3</v>
      </c>
      <c r="Z235" s="24">
        <f t="shared" si="31"/>
        <v>1.1049723756906049E-2</v>
      </c>
    </row>
    <row r="236" spans="1:26" x14ac:dyDescent="0.25">
      <c r="A236" s="1">
        <v>194605</v>
      </c>
      <c r="B236" s="7">
        <v>19.18</v>
      </c>
      <c r="C236" s="7">
        <v>0.68</v>
      </c>
      <c r="D236" s="8">
        <v>0.86</v>
      </c>
      <c r="E236" s="7">
        <v>0.57801017524024878</v>
      </c>
      <c r="F236" s="7">
        <v>3.8E-3</v>
      </c>
      <c r="G236" s="7">
        <v>2.5099999999999997E-2</v>
      </c>
      <c r="H236" s="7">
        <v>3.0200000000000001E-2</v>
      </c>
      <c r="I236" s="7">
        <v>2.0899999999999998E-2</v>
      </c>
      <c r="J236" s="12">
        <v>3.1999919723635119E-2</v>
      </c>
      <c r="K236" s="9">
        <v>2.9999999999999997E-4</v>
      </c>
      <c r="L236" s="11">
        <v>5.4347826086957873E-3</v>
      </c>
      <c r="M236" s="11">
        <v>-1.1999999999999999E-3</v>
      </c>
      <c r="N236" s="11">
        <v>1.9E-3</v>
      </c>
      <c r="O236" s="10">
        <v>1.2724951409999999E-3</v>
      </c>
      <c r="P236" s="11">
        <v>2.8785000000000002E-2</v>
      </c>
      <c r="Q236" s="20" t="s">
        <v>0</v>
      </c>
      <c r="R236" s="24">
        <f t="shared" si="24"/>
        <v>2.8078539292616816E-2</v>
      </c>
      <c r="S236" s="24">
        <f t="shared" si="25"/>
        <v>-3.317389424390063</v>
      </c>
      <c r="T236" s="26">
        <f>AVERAGE($R$3:R235)</f>
        <v>4.4260973131934221E-3</v>
      </c>
      <c r="U236" s="24">
        <f t="shared" si="26"/>
        <v>-3.317389424390063</v>
      </c>
      <c r="V236" s="24">
        <f t="shared" si="27"/>
        <v>-3.0595603150879636</v>
      </c>
      <c r="W236" s="24">
        <f t="shared" si="28"/>
        <v>-0.25782910930209973</v>
      </c>
      <c r="X236" s="24">
        <f t="shared" si="29"/>
        <v>1.6899999999999998E-2</v>
      </c>
      <c r="Y236" s="27">
        <f t="shared" si="30"/>
        <v>5.000000000000001E-3</v>
      </c>
      <c r="Z236" s="24">
        <f t="shared" si="31"/>
        <v>5.4644808743167239E-3</v>
      </c>
    </row>
    <row r="237" spans="1:26" x14ac:dyDescent="0.25">
      <c r="A237" s="1">
        <v>194606</v>
      </c>
      <c r="B237" s="7">
        <v>18.43</v>
      </c>
      <c r="C237" s="7">
        <v>0.68</v>
      </c>
      <c r="D237" s="8">
        <v>0.84</v>
      </c>
      <c r="E237" s="7">
        <v>0.59673183542456965</v>
      </c>
      <c r="F237" s="7">
        <v>3.8E-3</v>
      </c>
      <c r="G237" s="7">
        <v>2.4900000000000002E-2</v>
      </c>
      <c r="H237" s="7">
        <v>3.0299999999999997E-2</v>
      </c>
      <c r="I237" s="7">
        <v>2.06E-2</v>
      </c>
      <c r="J237" s="12">
        <v>3.3591571498343069E-2</v>
      </c>
      <c r="K237" s="9">
        <v>2.9999999999999997E-4</v>
      </c>
      <c r="L237" s="11">
        <v>1.08108108108107E-2</v>
      </c>
      <c r="M237" s="11">
        <v>7.0000000000000001E-3</v>
      </c>
      <c r="N237" s="11">
        <v>1.9E-3</v>
      </c>
      <c r="O237" s="10">
        <v>1.481741162E-3</v>
      </c>
      <c r="P237" s="11">
        <v>-3.5289000000000001E-2</v>
      </c>
      <c r="Q237" s="20" t="s">
        <v>0</v>
      </c>
      <c r="R237" s="24">
        <f t="shared" si="24"/>
        <v>-3.6226659371083339E-2</v>
      </c>
      <c r="S237" s="24">
        <f t="shared" si="25"/>
        <v>-3.339530550267277</v>
      </c>
      <c r="T237" s="26">
        <f>AVERAGE($R$3:R236)</f>
        <v>4.5271761250713005E-3</v>
      </c>
      <c r="U237" s="24">
        <f t="shared" si="26"/>
        <v>-3.339530550267277</v>
      </c>
      <c r="V237" s="24">
        <f t="shared" si="27"/>
        <v>-3.1046909591898757</v>
      </c>
      <c r="W237" s="24">
        <f t="shared" si="28"/>
        <v>-0.23483959107740096</v>
      </c>
      <c r="X237" s="24">
        <f t="shared" si="29"/>
        <v>1.7099999999999997E-2</v>
      </c>
      <c r="Y237" s="27">
        <f t="shared" si="30"/>
        <v>5.1000000000000038E-3</v>
      </c>
      <c r="Z237" s="24">
        <f t="shared" si="31"/>
        <v>5.4347826086957873E-3</v>
      </c>
    </row>
    <row r="238" spans="1:26" x14ac:dyDescent="0.25">
      <c r="A238" s="1">
        <v>194607</v>
      </c>
      <c r="B238" s="7">
        <v>17.96</v>
      </c>
      <c r="C238" s="7">
        <v>0.68333299999999997</v>
      </c>
      <c r="D238" s="8">
        <v>0.85666699999999996</v>
      </c>
      <c r="E238" s="7">
        <v>0.60875173645564595</v>
      </c>
      <c r="F238" s="7">
        <v>3.8E-3</v>
      </c>
      <c r="G238" s="7">
        <v>2.4799999999999999E-2</v>
      </c>
      <c r="H238" s="7">
        <v>3.0299999999999997E-2</v>
      </c>
      <c r="I238" s="7">
        <v>2.0899999999999998E-2</v>
      </c>
      <c r="J238" s="12">
        <v>3.9174987603827684E-2</v>
      </c>
      <c r="K238" s="9">
        <v>2.9999999999999997E-4</v>
      </c>
      <c r="L238" s="11">
        <v>5.8823529411764719E-2</v>
      </c>
      <c r="M238" s="11">
        <v>-4.0000000000000001E-3</v>
      </c>
      <c r="N238" s="11">
        <v>-1.1999999999999999E-3</v>
      </c>
      <c r="O238" s="10">
        <v>1.7038856649999998E-3</v>
      </c>
      <c r="P238" s="11">
        <v>-2.7349999999999999E-2</v>
      </c>
      <c r="Q238" s="20" t="s">
        <v>0</v>
      </c>
      <c r="R238" s="24">
        <f t="shared" si="24"/>
        <v>-2.8030928747308951E-2</v>
      </c>
      <c r="S238" s="24">
        <f t="shared" si="25"/>
        <v>-3.2996422524937161</v>
      </c>
      <c r="T238" s="26">
        <f>AVERAGE($R$3:R237)</f>
        <v>4.3537555484919185E-3</v>
      </c>
      <c r="U238" s="24">
        <f t="shared" si="26"/>
        <v>-3.2947527550045219</v>
      </c>
      <c r="V238" s="24">
        <f t="shared" si="27"/>
        <v>-3.0883331588265097</v>
      </c>
      <c r="W238" s="24">
        <f t="shared" si="28"/>
        <v>-0.21130909366720682</v>
      </c>
      <c r="X238" s="24">
        <f t="shared" si="29"/>
        <v>1.6799999999999999E-2</v>
      </c>
      <c r="Y238" s="27">
        <f t="shared" si="30"/>
        <v>5.3999999999999951E-3</v>
      </c>
      <c r="Z238" s="24">
        <f t="shared" si="31"/>
        <v>1.08108108108107E-2</v>
      </c>
    </row>
    <row r="239" spans="1:26" x14ac:dyDescent="0.25">
      <c r="A239" s="1">
        <v>194608</v>
      </c>
      <c r="B239" s="7">
        <v>16.649999999999999</v>
      </c>
      <c r="C239" s="7">
        <v>0.68666700000000003</v>
      </c>
      <c r="D239" s="8">
        <v>0.87333300000000003</v>
      </c>
      <c r="E239" s="7">
        <v>0.64855436333844285</v>
      </c>
      <c r="F239" s="7">
        <v>3.8E-3</v>
      </c>
      <c r="G239" s="7">
        <v>2.5099999999999997E-2</v>
      </c>
      <c r="H239" s="7">
        <v>3.0299999999999997E-2</v>
      </c>
      <c r="I239" s="7">
        <v>2.1700000000000001E-2</v>
      </c>
      <c r="J239" s="12">
        <v>4.3267644930462569E-2</v>
      </c>
      <c r="K239" s="9">
        <v>2.9999999999999997E-4</v>
      </c>
      <c r="L239" s="11">
        <v>2.020202020202011E-2</v>
      </c>
      <c r="M239" s="11">
        <v>-1.11E-2</v>
      </c>
      <c r="N239" s="11">
        <v>-8.8000000000000005E-3</v>
      </c>
      <c r="O239" s="10">
        <v>1.9801137219999996E-3</v>
      </c>
      <c r="P239" s="11">
        <v>-6.8855E-2</v>
      </c>
      <c r="Q239" s="20" t="s">
        <v>0</v>
      </c>
      <c r="R239" s="24">
        <f t="shared" si="24"/>
        <v>-7.1640222332166353E-2</v>
      </c>
      <c r="S239" s="24">
        <f t="shared" si="25"/>
        <v>-3.2689200461968433</v>
      </c>
      <c r="T239" s="26">
        <f>AVERAGE($R$3:R238)</f>
        <v>4.2165323099503894E-3</v>
      </c>
      <c r="U239" s="24">
        <f t="shared" si="26"/>
        <v>-3.264052883303898</v>
      </c>
      <c r="V239" s="24">
        <f t="shared" si="27"/>
        <v>-3.0428530635300524</v>
      </c>
      <c r="W239" s="24">
        <f t="shared" si="28"/>
        <v>-0.22606698266679132</v>
      </c>
      <c r="X239" s="24">
        <f t="shared" si="29"/>
        <v>1.7099999999999997E-2</v>
      </c>
      <c r="Y239" s="27">
        <f t="shared" si="30"/>
        <v>5.4999999999999979E-3</v>
      </c>
      <c r="Z239" s="24">
        <f t="shared" si="31"/>
        <v>5.8823529411764719E-2</v>
      </c>
    </row>
    <row r="240" spans="1:26" x14ac:dyDescent="0.25">
      <c r="A240" s="1">
        <v>194609</v>
      </c>
      <c r="B240" s="7">
        <v>14.96</v>
      </c>
      <c r="C240" s="7">
        <v>0.69</v>
      </c>
      <c r="D240" s="8">
        <v>0.89</v>
      </c>
      <c r="E240" s="7">
        <v>0.71163438116227817</v>
      </c>
      <c r="F240" s="7">
        <v>3.8E-3</v>
      </c>
      <c r="G240" s="7">
        <v>2.58E-2</v>
      </c>
      <c r="H240" s="7">
        <v>3.1E-2</v>
      </c>
      <c r="I240" s="7">
        <v>2.1899999999999999E-2</v>
      </c>
      <c r="J240" s="12">
        <v>4.9111944572613302E-2</v>
      </c>
      <c r="K240" s="9">
        <v>2.9999999999999997E-4</v>
      </c>
      <c r="L240" s="11">
        <v>9.9009900990099098E-3</v>
      </c>
      <c r="M240" s="11">
        <v>-8.9999999999999998E-4</v>
      </c>
      <c r="N240" s="11">
        <v>-2.5999999999999999E-3</v>
      </c>
      <c r="O240" s="10">
        <v>1.6025015149999999E-2</v>
      </c>
      <c r="P240" s="11">
        <v>-0.104113</v>
      </c>
      <c r="Q240" s="20" t="s">
        <v>0</v>
      </c>
      <c r="R240" s="24">
        <f t="shared" si="24"/>
        <v>-0.11024094504093354</v>
      </c>
      <c r="S240" s="24">
        <f t="shared" si="25"/>
        <v>-3.1883160368562971</v>
      </c>
      <c r="T240" s="26">
        <f>AVERAGE($R$3:R239)</f>
        <v>3.8964616152579136E-3</v>
      </c>
      <c r="U240" s="24">
        <f t="shared" si="26"/>
        <v>-3.1834738978172847</v>
      </c>
      <c r="V240" s="24">
        <f t="shared" si="27"/>
        <v>-2.9478485690010188</v>
      </c>
      <c r="W240" s="24">
        <f t="shared" si="28"/>
        <v>-0.24046746785527823</v>
      </c>
      <c r="X240" s="24">
        <f t="shared" si="29"/>
        <v>1.7899999999999999E-2</v>
      </c>
      <c r="Y240" s="27">
        <f t="shared" si="30"/>
        <v>5.1999999999999998E-3</v>
      </c>
      <c r="Z240" s="24">
        <f t="shared" si="31"/>
        <v>2.020202020202011E-2</v>
      </c>
    </row>
    <row r="241" spans="1:26" x14ac:dyDescent="0.25">
      <c r="A241" s="1">
        <v>194610</v>
      </c>
      <c r="B241" s="7">
        <v>14.84</v>
      </c>
      <c r="C241" s="7">
        <v>0.69666700000000004</v>
      </c>
      <c r="D241" s="8">
        <v>0.94666700000000004</v>
      </c>
      <c r="E241" s="7">
        <v>0.72539166420336976</v>
      </c>
      <c r="F241" s="7">
        <v>3.8E-3</v>
      </c>
      <c r="G241" s="7">
        <v>2.6000000000000002E-2</v>
      </c>
      <c r="H241" s="7">
        <v>3.15E-2</v>
      </c>
      <c r="I241" s="7">
        <v>2.1600000000000001E-2</v>
      </c>
      <c r="J241" s="12">
        <v>4.8597481256166065E-2</v>
      </c>
      <c r="K241" s="9">
        <v>2.9999999999999997E-4</v>
      </c>
      <c r="L241" s="11">
        <v>1.9607843137255054E-2</v>
      </c>
      <c r="M241" s="11">
        <v>7.4000000000000003E-3</v>
      </c>
      <c r="N241" s="11">
        <v>2E-3</v>
      </c>
      <c r="O241" s="10">
        <v>6.1160953800000022E-3</v>
      </c>
      <c r="P241" s="11">
        <v>-5.6360000000000004E-3</v>
      </c>
      <c r="Q241" s="20" t="s">
        <v>0</v>
      </c>
      <c r="R241" s="24">
        <f t="shared" si="24"/>
        <v>-5.9518971852862302E-3</v>
      </c>
      <c r="S241" s="24">
        <f t="shared" si="25"/>
        <v>-3.0764436539371633</v>
      </c>
      <c r="T241" s="26">
        <f>AVERAGE($R$3:R240)</f>
        <v>3.4168926797276977E-3</v>
      </c>
      <c r="U241" s="24">
        <f t="shared" si="26"/>
        <v>-3.0668277167689362</v>
      </c>
      <c r="V241" s="24">
        <f t="shared" si="27"/>
        <v>-2.8219137888022829</v>
      </c>
      <c r="W241" s="24">
        <f t="shared" si="28"/>
        <v>-0.25452986513488057</v>
      </c>
      <c r="X241" s="24">
        <f t="shared" si="29"/>
        <v>1.8099999999999998E-2</v>
      </c>
      <c r="Y241" s="27">
        <f t="shared" si="30"/>
        <v>5.1999999999999998E-3</v>
      </c>
      <c r="Z241" s="24">
        <f t="shared" si="31"/>
        <v>9.9009900990099098E-3</v>
      </c>
    </row>
    <row r="242" spans="1:26" x14ac:dyDescent="0.25">
      <c r="A242" s="1">
        <v>194611</v>
      </c>
      <c r="B242" s="7">
        <v>14.67</v>
      </c>
      <c r="C242" s="7">
        <v>0.70333299999999999</v>
      </c>
      <c r="D242" s="8">
        <v>1.0033300000000001</v>
      </c>
      <c r="E242" s="7">
        <v>0.72269996466014841</v>
      </c>
      <c r="F242" s="7">
        <v>3.8E-3</v>
      </c>
      <c r="G242" s="7">
        <v>2.5899999999999999E-2</v>
      </c>
      <c r="H242" s="7">
        <v>3.1699999999999999E-2</v>
      </c>
      <c r="I242" s="7">
        <v>2.1999999999999999E-2</v>
      </c>
      <c r="J242" s="12">
        <v>4.8072281243770505E-2</v>
      </c>
      <c r="K242" s="9">
        <v>2.9999999999999997E-4</v>
      </c>
      <c r="L242" s="11">
        <v>2.4038461538461453E-2</v>
      </c>
      <c r="M242" s="11">
        <v>-5.4000000000000003E-3</v>
      </c>
      <c r="N242" s="11">
        <v>-2.5000000000000001E-3</v>
      </c>
      <c r="O242" s="10">
        <v>3.9143489930000006E-3</v>
      </c>
      <c r="P242" s="11">
        <v>-3.8010000000000001E-3</v>
      </c>
      <c r="Q242" s="20" t="s">
        <v>0</v>
      </c>
      <c r="R242" s="24">
        <f t="shared" si="24"/>
        <v>-4.108197166950941E-3</v>
      </c>
      <c r="S242" s="24">
        <f t="shared" si="25"/>
        <v>-3.0587739819618394</v>
      </c>
      <c r="T242" s="26">
        <f>AVERAGE($R$3:R241)</f>
        <v>3.3776927221334969E-3</v>
      </c>
      <c r="U242" s="24">
        <f t="shared" si="26"/>
        <v>-3.0492510528531307</v>
      </c>
      <c r="V242" s="24">
        <f t="shared" si="27"/>
        <v>-2.7521341221216153</v>
      </c>
      <c r="W242" s="24">
        <f t="shared" si="28"/>
        <v>-0.30663985984022402</v>
      </c>
      <c r="X242" s="24">
        <f t="shared" si="29"/>
        <v>1.78E-2</v>
      </c>
      <c r="Y242" s="27">
        <f t="shared" si="30"/>
        <v>5.4999999999999979E-3</v>
      </c>
      <c r="Z242" s="24">
        <f t="shared" si="31"/>
        <v>1.9607843137255054E-2</v>
      </c>
    </row>
    <row r="243" spans="1:26" x14ac:dyDescent="0.25">
      <c r="A243" s="1">
        <v>194612</v>
      </c>
      <c r="B243" s="7">
        <v>15.3</v>
      </c>
      <c r="C243" s="7">
        <v>0.71</v>
      </c>
      <c r="D243" s="8">
        <v>1.06</v>
      </c>
      <c r="E243" s="7">
        <v>0.69243792325056441</v>
      </c>
      <c r="F243" s="7">
        <v>3.8E-3</v>
      </c>
      <c r="G243" s="7">
        <v>2.6099999999999998E-2</v>
      </c>
      <c r="H243" s="7">
        <v>3.1699999999999999E-2</v>
      </c>
      <c r="I243" s="7">
        <v>2.12E-2</v>
      </c>
      <c r="J243" s="12">
        <v>3.6076060450878723E-2</v>
      </c>
      <c r="K243" s="9">
        <v>2.9999999999999997E-4</v>
      </c>
      <c r="L243" s="11">
        <v>9.3896713615022609E-3</v>
      </c>
      <c r="M243" s="11">
        <v>1.4500000000000001E-2</v>
      </c>
      <c r="N243" s="11">
        <v>1.1299999999999999E-2</v>
      </c>
      <c r="O243" s="10">
        <v>2.7155077160000004E-3</v>
      </c>
      <c r="P243" s="11">
        <v>4.6817999999999999E-2</v>
      </c>
      <c r="Q243" s="20" t="s">
        <v>0</v>
      </c>
      <c r="R243" s="24">
        <f t="shared" si="24"/>
        <v>4.5455131778769094E-2</v>
      </c>
      <c r="S243" s="24">
        <f t="shared" si="25"/>
        <v>-3.0377294072687868</v>
      </c>
      <c r="T243" s="26">
        <f>AVERAGE($R$3:R242)</f>
        <v>3.346501514262312E-3</v>
      </c>
      <c r="U243" s="24">
        <f t="shared" si="26"/>
        <v>-3.0282949011016664</v>
      </c>
      <c r="V243" s="24">
        <f t="shared" si="27"/>
        <v>-2.6824801243268706</v>
      </c>
      <c r="W243" s="24">
        <f t="shared" si="28"/>
        <v>-0.35524928294191599</v>
      </c>
      <c r="X243" s="24">
        <f t="shared" si="29"/>
        <v>1.8199999999999997E-2</v>
      </c>
      <c r="Y243" s="27">
        <f t="shared" si="30"/>
        <v>5.7999999999999996E-3</v>
      </c>
      <c r="Z243" s="24">
        <f t="shared" si="31"/>
        <v>2.4038461538461453E-2</v>
      </c>
    </row>
    <row r="244" spans="1:26" x14ac:dyDescent="0.25">
      <c r="A244" s="1">
        <v>194701</v>
      </c>
      <c r="B244" s="7">
        <v>15.66</v>
      </c>
      <c r="C244" s="7">
        <v>0.71333299999999999</v>
      </c>
      <c r="D244" s="8">
        <v>1.1299999999999999</v>
      </c>
      <c r="E244" s="7">
        <v>0.68000443360673912</v>
      </c>
      <c r="F244" s="7">
        <v>3.8E-3</v>
      </c>
      <c r="G244" s="7">
        <v>2.5699999999999997E-2</v>
      </c>
      <c r="H244" s="7">
        <v>3.1300000000000001E-2</v>
      </c>
      <c r="I244" s="7">
        <v>2.1399999999999999E-2</v>
      </c>
      <c r="J244" s="12">
        <v>3.1538462558013403E-2</v>
      </c>
      <c r="K244" s="9">
        <v>2.9999999999999997E-4</v>
      </c>
      <c r="L244" s="11">
        <v>0</v>
      </c>
      <c r="M244" s="11">
        <v>-5.9999999999999995E-4</v>
      </c>
      <c r="N244" s="11">
        <v>5.0000000000000001E-4</v>
      </c>
      <c r="O244" s="10">
        <v>2.1117214710000003E-3</v>
      </c>
      <c r="P244" s="11">
        <v>2.2013000000000001E-2</v>
      </c>
      <c r="Q244" s="20" t="s">
        <v>0</v>
      </c>
      <c r="R244" s="24">
        <f t="shared" si="24"/>
        <v>2.1474256848170076E-2</v>
      </c>
      <c r="S244" s="24">
        <f t="shared" si="25"/>
        <v>-3.0703431373451657</v>
      </c>
      <c r="T244" s="26">
        <f>AVERAGE($R$3:R243)</f>
        <v>3.5212261211689791E-3</v>
      </c>
      <c r="U244" s="24">
        <f t="shared" si="26"/>
        <v>-3.0656597553225682</v>
      </c>
      <c r="V244" s="24">
        <f t="shared" si="27"/>
        <v>-2.6695839202744138</v>
      </c>
      <c r="W244" s="24">
        <f t="shared" si="28"/>
        <v>-0.40075921707075185</v>
      </c>
      <c r="X244" s="24">
        <f t="shared" si="29"/>
        <v>1.7399999999999999E-2</v>
      </c>
      <c r="Y244" s="27">
        <f t="shared" si="30"/>
        <v>5.6000000000000008E-3</v>
      </c>
      <c r="Z244" s="24">
        <f t="shared" si="31"/>
        <v>9.3896713615022609E-3</v>
      </c>
    </row>
    <row r="245" spans="1:26" x14ac:dyDescent="0.25">
      <c r="A245" s="1">
        <v>194702</v>
      </c>
      <c r="B245" s="7">
        <v>15.43</v>
      </c>
      <c r="C245" s="7">
        <v>0.71666700000000005</v>
      </c>
      <c r="D245" s="8">
        <v>1.2</v>
      </c>
      <c r="E245" s="7">
        <v>0.68585802124091666</v>
      </c>
      <c r="F245" s="7">
        <v>3.8E-3</v>
      </c>
      <c r="G245" s="7">
        <v>2.5499999999999998E-2</v>
      </c>
      <c r="H245" s="7">
        <v>3.1200000000000002E-2</v>
      </c>
      <c r="I245" s="7">
        <v>2.1399999999999999E-2</v>
      </c>
      <c r="J245" s="12">
        <v>3.0102657173069484E-2</v>
      </c>
      <c r="K245" s="9">
        <v>2.9999999999999997E-4</v>
      </c>
      <c r="L245" s="11">
        <v>0</v>
      </c>
      <c r="M245" s="11">
        <v>2.0999999999999999E-3</v>
      </c>
      <c r="N245" s="11">
        <v>5.0000000000000001E-4</v>
      </c>
      <c r="O245" s="10">
        <v>1.3641434470000003E-3</v>
      </c>
      <c r="P245" s="11">
        <v>-8.3070000000000001E-3</v>
      </c>
      <c r="Q245" s="20" t="s">
        <v>0</v>
      </c>
      <c r="R245" s="24">
        <f t="shared" si="24"/>
        <v>-8.6416504102334937E-3</v>
      </c>
      <c r="S245" s="24">
        <f t="shared" si="25"/>
        <v>-3.0889166174868352</v>
      </c>
      <c r="T245" s="26">
        <f>AVERAGE($R$3:R244)</f>
        <v>3.5954121985532811E-3</v>
      </c>
      <c r="U245" s="24">
        <f t="shared" si="26"/>
        <v>-3.084253671975024</v>
      </c>
      <c r="V245" s="24">
        <f t="shared" si="27"/>
        <v>-2.6288920578384078</v>
      </c>
      <c r="W245" s="24">
        <f t="shared" si="28"/>
        <v>-0.46002455964842753</v>
      </c>
      <c r="X245" s="24">
        <f t="shared" si="29"/>
        <v>1.7599999999999998E-2</v>
      </c>
      <c r="Y245" s="27">
        <f t="shared" si="30"/>
        <v>5.6000000000000043E-3</v>
      </c>
      <c r="Z245" s="24">
        <f t="shared" si="31"/>
        <v>0</v>
      </c>
    </row>
    <row r="246" spans="1:26" x14ac:dyDescent="0.25">
      <c r="A246" s="1">
        <v>194703</v>
      </c>
      <c r="B246" s="7">
        <v>15.17</v>
      </c>
      <c r="C246" s="7">
        <v>0.72</v>
      </c>
      <c r="D246" s="8">
        <v>1.27</v>
      </c>
      <c r="E246" s="7">
        <v>0.74153498871331835</v>
      </c>
      <c r="F246" s="7">
        <v>3.8E-3</v>
      </c>
      <c r="G246" s="7">
        <v>2.5499999999999998E-2</v>
      </c>
      <c r="H246" s="7">
        <v>3.15E-2</v>
      </c>
      <c r="I246" s="7">
        <v>2.1299999999999999E-2</v>
      </c>
      <c r="J246" s="12">
        <v>3.1019979725566312E-2</v>
      </c>
      <c r="K246" s="9">
        <v>2.9999999999999997E-4</v>
      </c>
      <c r="L246" s="11">
        <v>1.8604651162790642E-2</v>
      </c>
      <c r="M246" s="11">
        <v>2E-3</v>
      </c>
      <c r="N246" s="11">
        <v>6.7000000000000002E-3</v>
      </c>
      <c r="O246" s="10">
        <v>2.4112825730000001E-3</v>
      </c>
      <c r="P246" s="11">
        <v>-1.5008000000000001E-2</v>
      </c>
      <c r="Q246" s="20" t="s">
        <v>0</v>
      </c>
      <c r="R246" s="24">
        <f t="shared" si="24"/>
        <v>-1.5421714679439522E-2</v>
      </c>
      <c r="S246" s="24">
        <f t="shared" si="25"/>
        <v>-3.0694576477874365</v>
      </c>
      <c r="T246" s="26">
        <f>AVERAGE($R$3:R245)</f>
        <v>3.5450539162125948E-3</v>
      </c>
      <c r="U246" s="24">
        <f t="shared" si="26"/>
        <v>-3.0648177333471054</v>
      </c>
      <c r="V246" s="24">
        <f t="shared" si="27"/>
        <v>-2.5539921095811149</v>
      </c>
      <c r="W246" s="24">
        <f t="shared" si="28"/>
        <v>-0.5154655382063219</v>
      </c>
      <c r="X246" s="24">
        <f t="shared" si="29"/>
        <v>1.7599999999999998E-2</v>
      </c>
      <c r="Y246" s="27">
        <f t="shared" si="30"/>
        <v>5.7000000000000037E-3</v>
      </c>
      <c r="Z246" s="24">
        <f t="shared" si="31"/>
        <v>0</v>
      </c>
    </row>
    <row r="247" spans="1:26" x14ac:dyDescent="0.25">
      <c r="A247" s="1">
        <v>194704</v>
      </c>
      <c r="B247" s="7">
        <v>14.58</v>
      </c>
      <c r="C247" s="7">
        <v>0.73333300000000001</v>
      </c>
      <c r="D247" s="8">
        <v>1.32667</v>
      </c>
      <c r="E247" s="7">
        <v>0.77004219409282715</v>
      </c>
      <c r="F247" s="7">
        <v>3.8E-3</v>
      </c>
      <c r="G247" s="7">
        <v>2.53E-2</v>
      </c>
      <c r="H247" s="7">
        <v>3.1600000000000003E-2</v>
      </c>
      <c r="I247" s="7">
        <v>2.1700000000000001E-2</v>
      </c>
      <c r="J247" s="12">
        <v>3.1345974852659754E-2</v>
      </c>
      <c r="K247" s="9">
        <v>2.9999999999999997E-4</v>
      </c>
      <c r="L247" s="11">
        <v>0</v>
      </c>
      <c r="M247" s="11">
        <v>-3.7000000000000002E-3</v>
      </c>
      <c r="N247" s="11">
        <v>2E-3</v>
      </c>
      <c r="O247" s="10">
        <v>2.3073614650000003E-3</v>
      </c>
      <c r="P247" s="11">
        <v>-3.9559999999999998E-2</v>
      </c>
      <c r="Q247" s="20" t="s">
        <v>0</v>
      </c>
      <c r="R247" s="24">
        <f t="shared" si="24"/>
        <v>-4.0663721198559093E-2</v>
      </c>
      <c r="S247" s="24">
        <f t="shared" si="25"/>
        <v>-3.047823860332477</v>
      </c>
      <c r="T247" s="26">
        <f>AVERAGE($R$3:R246)</f>
        <v>3.4673212580336927E-3</v>
      </c>
      <c r="U247" s="24">
        <f t="shared" si="26"/>
        <v>-3.0294751762098384</v>
      </c>
      <c r="V247" s="24">
        <f t="shared" si="27"/>
        <v>-2.4803028928899411</v>
      </c>
      <c r="W247" s="24">
        <f t="shared" si="28"/>
        <v>-0.567520967442536</v>
      </c>
      <c r="X247" s="24">
        <f t="shared" si="29"/>
        <v>1.7499999999999998E-2</v>
      </c>
      <c r="Y247" s="27">
        <f t="shared" si="30"/>
        <v>6.0000000000000019E-3</v>
      </c>
      <c r="Z247" s="24">
        <f t="shared" si="31"/>
        <v>1.8604651162790642E-2</v>
      </c>
    </row>
    <row r="248" spans="1:26" x14ac:dyDescent="0.25">
      <c r="A248" s="1">
        <v>194705</v>
      </c>
      <c r="B248" s="7">
        <v>14.45</v>
      </c>
      <c r="C248" s="7">
        <v>0.74666699999999997</v>
      </c>
      <c r="D248" s="8">
        <v>1.3833299999999999</v>
      </c>
      <c r="E248" s="7">
        <v>0.77636632200886269</v>
      </c>
      <c r="F248" s="7">
        <v>3.8E-3</v>
      </c>
      <c r="G248" s="7">
        <v>2.53E-2</v>
      </c>
      <c r="H248" s="7">
        <v>3.1699999999999999E-2</v>
      </c>
      <c r="I248" s="7">
        <v>2.1600000000000001E-2</v>
      </c>
      <c r="J248" s="12">
        <v>2.5894307027640517E-2</v>
      </c>
      <c r="K248" s="9">
        <v>2.9999999999999997E-4</v>
      </c>
      <c r="L248" s="11">
        <v>0</v>
      </c>
      <c r="M248" s="11">
        <v>3.3E-3</v>
      </c>
      <c r="N248" s="11">
        <v>2E-3</v>
      </c>
      <c r="O248" s="10">
        <v>2.5450853479999994E-3</v>
      </c>
      <c r="P248" s="11">
        <v>-9.8999999999999999E-4</v>
      </c>
      <c r="Q248" s="20" t="s">
        <v>0</v>
      </c>
      <c r="R248" s="24">
        <f t="shared" si="24"/>
        <v>-1.2904453826713281E-3</v>
      </c>
      <c r="S248" s="24">
        <f t="shared" si="25"/>
        <v>-2.9898061094299098</v>
      </c>
      <c r="T248" s="26">
        <f>AVERAGE($R$3:R247)</f>
        <v>3.2871945541292323E-3</v>
      </c>
      <c r="U248" s="24">
        <f t="shared" si="26"/>
        <v>-2.9717867029532017</v>
      </c>
      <c r="V248" s="24">
        <f t="shared" si="27"/>
        <v>-2.3969786833926179</v>
      </c>
      <c r="W248" s="24">
        <f t="shared" si="28"/>
        <v>-0.59282742603729166</v>
      </c>
      <c r="X248" s="24">
        <f t="shared" si="29"/>
        <v>1.7899999999999999E-2</v>
      </c>
      <c r="Y248" s="27">
        <f t="shared" si="30"/>
        <v>6.3000000000000035E-3</v>
      </c>
      <c r="Z248" s="24">
        <f t="shared" si="31"/>
        <v>0</v>
      </c>
    </row>
    <row r="249" spans="1:26" x14ac:dyDescent="0.25">
      <c r="A249" s="1">
        <v>194706</v>
      </c>
      <c r="B249" s="7">
        <v>15.21</v>
      </c>
      <c r="C249" s="7">
        <v>0.76</v>
      </c>
      <c r="D249" s="8">
        <v>1.44</v>
      </c>
      <c r="E249" s="7">
        <v>0.74111675126903553</v>
      </c>
      <c r="F249" s="7">
        <v>3.8E-3</v>
      </c>
      <c r="G249" s="7">
        <v>2.5499999999999998E-2</v>
      </c>
      <c r="H249" s="7">
        <v>3.2099999999999997E-2</v>
      </c>
      <c r="I249" s="7">
        <v>2.1600000000000001E-2</v>
      </c>
      <c r="J249" s="12">
        <v>2.6472742840074899E-2</v>
      </c>
      <c r="K249" s="9">
        <v>2.9999999999999997E-4</v>
      </c>
      <c r="L249" s="11">
        <v>4.5662100456622667E-3</v>
      </c>
      <c r="M249" s="11">
        <v>1E-3</v>
      </c>
      <c r="N249" s="11">
        <v>4.0000000000000002E-4</v>
      </c>
      <c r="O249" s="10">
        <v>1.958778533E-3</v>
      </c>
      <c r="P249" s="11">
        <v>5.3990999999999997E-2</v>
      </c>
      <c r="Q249" s="20" t="s">
        <v>0</v>
      </c>
      <c r="R249" s="24">
        <f t="shared" si="24"/>
        <v>5.2283956174285197E-2</v>
      </c>
      <c r="S249" s="24">
        <f t="shared" si="25"/>
        <v>-2.9628303909311304</v>
      </c>
      <c r="T249" s="26">
        <f>AVERAGE($R$3:R248)</f>
        <v>3.2685862617032138E-3</v>
      </c>
      <c r="U249" s="24">
        <f t="shared" si="26"/>
        <v>-2.9451312602602013</v>
      </c>
      <c r="V249" s="24">
        <f t="shared" si="27"/>
        <v>-2.3462007786254011</v>
      </c>
      <c r="W249" s="24">
        <f t="shared" si="28"/>
        <v>-0.61662961230572932</v>
      </c>
      <c r="X249" s="24">
        <f t="shared" si="29"/>
        <v>1.78E-2</v>
      </c>
      <c r="Y249" s="27">
        <f t="shared" si="30"/>
        <v>6.3999999999999994E-3</v>
      </c>
      <c r="Z249" s="24">
        <f t="shared" si="31"/>
        <v>0</v>
      </c>
    </row>
    <row r="250" spans="1:26" x14ac:dyDescent="0.25">
      <c r="A250" s="1">
        <v>194707</v>
      </c>
      <c r="B250" s="7">
        <v>15.76</v>
      </c>
      <c r="C250" s="7">
        <v>0.77</v>
      </c>
      <c r="D250" s="8">
        <v>1.4766699999999999</v>
      </c>
      <c r="E250" s="7">
        <v>0.71732721912872588</v>
      </c>
      <c r="F250" s="7">
        <v>6.6E-3</v>
      </c>
      <c r="G250" s="7">
        <v>2.5499999999999998E-2</v>
      </c>
      <c r="H250" s="7">
        <v>3.1800000000000002E-2</v>
      </c>
      <c r="I250" s="7">
        <v>2.1399999999999999E-2</v>
      </c>
      <c r="J250" s="12">
        <v>2.0640509696410105E-2</v>
      </c>
      <c r="K250" s="9">
        <v>2.9999999999999997E-4</v>
      </c>
      <c r="L250" s="11">
        <v>9.0909090909090384E-3</v>
      </c>
      <c r="M250" s="11">
        <v>6.3E-3</v>
      </c>
      <c r="N250" s="11">
        <v>2E-3</v>
      </c>
      <c r="O250" s="10">
        <v>1.9774476030000004E-3</v>
      </c>
      <c r="P250" s="11">
        <v>3.9572000000000003E-2</v>
      </c>
      <c r="Q250" s="20" t="s">
        <v>0</v>
      </c>
      <c r="R250" s="24">
        <f t="shared" si="24"/>
        <v>3.8509134977551741E-2</v>
      </c>
      <c r="S250" s="24">
        <f t="shared" si="25"/>
        <v>-2.996389951972962</v>
      </c>
      <c r="T250" s="26">
        <f>AVERAGE($R$3:R249)</f>
        <v>3.4670290548715617E-3</v>
      </c>
      <c r="U250" s="24">
        <f t="shared" si="26"/>
        <v>-2.9833178704056094</v>
      </c>
      <c r="V250" s="24">
        <f t="shared" si="27"/>
        <v>-2.3573099926832923</v>
      </c>
      <c r="W250" s="24">
        <f t="shared" si="28"/>
        <v>-0.63907995928966954</v>
      </c>
      <c r="X250" s="24">
        <f t="shared" si="29"/>
        <v>1.78E-2</v>
      </c>
      <c r="Y250" s="27">
        <f t="shared" si="30"/>
        <v>6.5999999999999982E-3</v>
      </c>
      <c r="Z250" s="24">
        <f t="shared" si="31"/>
        <v>4.5662100456622667E-3</v>
      </c>
    </row>
    <row r="251" spans="1:26" x14ac:dyDescent="0.25">
      <c r="A251" s="1">
        <v>194708</v>
      </c>
      <c r="B251" s="7">
        <v>15.32</v>
      </c>
      <c r="C251" s="7">
        <v>0.78</v>
      </c>
      <c r="D251" s="8">
        <v>1.5133300000000001</v>
      </c>
      <c r="E251" s="7">
        <v>0.73469387755102045</v>
      </c>
      <c r="F251" s="7">
        <v>7.4999999999999997E-3</v>
      </c>
      <c r="G251" s="7">
        <v>2.5600000000000001E-2</v>
      </c>
      <c r="H251" s="7">
        <v>3.1699999999999999E-2</v>
      </c>
      <c r="I251" s="7">
        <v>2.1000000000000001E-2</v>
      </c>
      <c r="J251" s="12">
        <v>2.3176791729668599E-2</v>
      </c>
      <c r="K251" s="9">
        <v>2.9999999999999997E-4</v>
      </c>
      <c r="L251" s="11">
        <v>1.3513513513513598E-2</v>
      </c>
      <c r="M251" s="11">
        <v>8.0999999999999996E-3</v>
      </c>
      <c r="N251" s="11">
        <v>-7.1000000000000004E-3</v>
      </c>
      <c r="O251" s="10">
        <v>8.2439982000000005E-4</v>
      </c>
      <c r="P251" s="11">
        <v>-2.3075999999999999E-2</v>
      </c>
      <c r="Q251" s="20" t="s">
        <v>0</v>
      </c>
      <c r="R251" s="24">
        <f t="shared" si="24"/>
        <v>-2.3646374124545712E-2</v>
      </c>
      <c r="S251" s="24">
        <f t="shared" si="25"/>
        <v>-3.0188398485641406</v>
      </c>
      <c r="T251" s="26">
        <f>AVERAGE($R$3:R250)</f>
        <v>3.6083278690759173E-3</v>
      </c>
      <c r="U251" s="24">
        <f t="shared" si="26"/>
        <v>-3.0059364437282325</v>
      </c>
      <c r="V251" s="24">
        <f t="shared" si="27"/>
        <v>-2.3676855317070031</v>
      </c>
      <c r="W251" s="24">
        <f t="shared" si="28"/>
        <v>-0.65115431685713743</v>
      </c>
      <c r="X251" s="24">
        <f t="shared" si="29"/>
        <v>1.4799999999999999E-2</v>
      </c>
      <c r="Y251" s="27">
        <f t="shared" si="30"/>
        <v>6.3000000000000035E-3</v>
      </c>
      <c r="Z251" s="24">
        <f t="shared" si="31"/>
        <v>9.0909090909090384E-3</v>
      </c>
    </row>
    <row r="252" spans="1:26" x14ac:dyDescent="0.25">
      <c r="A252" s="1">
        <v>194709</v>
      </c>
      <c r="B252" s="7">
        <v>15.11</v>
      </c>
      <c r="C252" s="7">
        <v>0.79</v>
      </c>
      <c r="D252" s="8">
        <v>1.55</v>
      </c>
      <c r="E252" s="7">
        <v>0.740323398501324</v>
      </c>
      <c r="F252" s="7">
        <v>8.0000000000000002E-3</v>
      </c>
      <c r="G252" s="7">
        <v>2.6099999999999998E-2</v>
      </c>
      <c r="H252" s="7">
        <v>3.2300000000000002E-2</v>
      </c>
      <c r="I252" s="7">
        <v>2.1299999999999999E-2</v>
      </c>
      <c r="J252" s="12">
        <v>2.4058549955382553E-2</v>
      </c>
      <c r="K252" s="9">
        <v>5.9999999999999995E-4</v>
      </c>
      <c r="L252" s="11">
        <v>2.2222222222222143E-2</v>
      </c>
      <c r="M252" s="11">
        <v>-4.4000000000000003E-3</v>
      </c>
      <c r="N252" s="11">
        <v>-1.3100000000000001E-2</v>
      </c>
      <c r="O252" s="10">
        <v>1.385496857E-3</v>
      </c>
      <c r="P252" s="11">
        <v>-9.9279999999999993E-3</v>
      </c>
      <c r="Q252" s="20" t="s">
        <v>0</v>
      </c>
      <c r="R252" s="24">
        <f t="shared" si="24"/>
        <v>-1.0277566234272041E-2</v>
      </c>
      <c r="S252" s="24">
        <f t="shared" si="25"/>
        <v>-2.9776205236109448</v>
      </c>
      <c r="T252" s="26">
        <f>AVERAGE($R$3:R251)</f>
        <v>3.4988712345633806E-3</v>
      </c>
      <c r="U252" s="24">
        <f t="shared" si="26"/>
        <v>-2.964881497833515</v>
      </c>
      <c r="V252" s="24">
        <f t="shared" si="27"/>
        <v>-2.3148466435728956</v>
      </c>
      <c r="W252" s="24">
        <f t="shared" si="28"/>
        <v>-0.66277388003804893</v>
      </c>
      <c r="X252" s="24">
        <f t="shared" si="29"/>
        <v>1.3500000000000002E-2</v>
      </c>
      <c r="Y252" s="27">
        <f t="shared" si="30"/>
        <v>6.0999999999999978E-3</v>
      </c>
      <c r="Z252" s="24">
        <f t="shared" si="31"/>
        <v>1.3513513513513598E-2</v>
      </c>
    </row>
    <row r="253" spans="1:26" x14ac:dyDescent="0.25">
      <c r="A253" s="1">
        <v>194710</v>
      </c>
      <c r="B253" s="7">
        <v>15.43</v>
      </c>
      <c r="C253" s="7">
        <v>0.80666700000000002</v>
      </c>
      <c r="D253" s="8">
        <v>1.57</v>
      </c>
      <c r="E253" s="7">
        <v>0.72273252296353341</v>
      </c>
      <c r="F253" s="7">
        <v>8.5000000000000006E-3</v>
      </c>
      <c r="G253" s="7">
        <v>2.7000000000000003E-2</v>
      </c>
      <c r="H253" s="7">
        <v>3.3500000000000002E-2</v>
      </c>
      <c r="I253" s="7">
        <v>2.1700000000000001E-2</v>
      </c>
      <c r="J253" s="12">
        <v>2.3018572400164587E-2</v>
      </c>
      <c r="K253" s="9">
        <v>5.9999999999999995E-4</v>
      </c>
      <c r="L253" s="11">
        <v>0</v>
      </c>
      <c r="M253" s="11">
        <v>-3.7000000000000002E-3</v>
      </c>
      <c r="N253" s="11">
        <v>-9.9000000000000008E-3</v>
      </c>
      <c r="O253" s="10">
        <v>8.6953756399999989E-4</v>
      </c>
      <c r="P253" s="11">
        <v>2.0577999999999999E-2</v>
      </c>
      <c r="Q253" s="20" t="s">
        <v>0</v>
      </c>
      <c r="R253" s="24">
        <f t="shared" si="24"/>
        <v>1.9769313395951813E-2</v>
      </c>
      <c r="S253" s="24">
        <f t="shared" si="25"/>
        <v>-2.9510791098057179</v>
      </c>
      <c r="T253" s="26">
        <f>AVERAGE($R$3:R252)</f>
        <v>3.4437654846880389E-3</v>
      </c>
      <c r="U253" s="24">
        <f t="shared" si="26"/>
        <v>-2.9302011115611073</v>
      </c>
      <c r="V253" s="24">
        <f t="shared" si="27"/>
        <v>-2.2771018453534926</v>
      </c>
      <c r="W253" s="24">
        <f t="shared" si="28"/>
        <v>-0.67397726445222517</v>
      </c>
      <c r="X253" s="24">
        <f t="shared" si="29"/>
        <v>1.3299999999999999E-2</v>
      </c>
      <c r="Y253" s="27">
        <f t="shared" si="30"/>
        <v>6.2000000000000041E-3</v>
      </c>
      <c r="Z253" s="24">
        <f t="shared" si="31"/>
        <v>2.2222222222222143E-2</v>
      </c>
    </row>
    <row r="254" spans="1:26" x14ac:dyDescent="0.25">
      <c r="A254" s="1">
        <v>194711</v>
      </c>
      <c r="B254" s="7">
        <v>14.99</v>
      </c>
      <c r="C254" s="7">
        <v>0.82333299999999998</v>
      </c>
      <c r="D254" s="8">
        <v>1.59</v>
      </c>
      <c r="E254" s="7">
        <v>0.73199264664921182</v>
      </c>
      <c r="F254" s="7">
        <v>9.1999999999999998E-3</v>
      </c>
      <c r="G254" s="7">
        <v>2.7699999999999999E-2</v>
      </c>
      <c r="H254" s="7">
        <v>3.44E-2</v>
      </c>
      <c r="I254" s="7">
        <v>2.29E-2</v>
      </c>
      <c r="J254" s="12">
        <v>2.5908144516033051E-2</v>
      </c>
      <c r="K254" s="9">
        <v>5.9999999999999995E-4</v>
      </c>
      <c r="L254" s="11">
        <v>4.3478260869564966E-3</v>
      </c>
      <c r="M254" s="11">
        <v>-1.7399999999999999E-2</v>
      </c>
      <c r="N254" s="11">
        <v>-9.7999999999999997E-3</v>
      </c>
      <c r="O254" s="10">
        <v>4.7596075700000006E-4</v>
      </c>
      <c r="P254" s="11">
        <v>-1.7632999999999999E-2</v>
      </c>
      <c r="Q254" s="20" t="s">
        <v>0</v>
      </c>
      <c r="R254" s="24">
        <f t="shared" si="24"/>
        <v>-1.8390133430635492E-2</v>
      </c>
      <c r="S254" s="24">
        <f t="shared" si="25"/>
        <v>-2.9511580016515291</v>
      </c>
      <c r="T254" s="26">
        <f>AVERAGE($R$3:R253)</f>
        <v>3.5088075082388907E-3</v>
      </c>
      <c r="U254" s="24">
        <f t="shared" si="26"/>
        <v>-2.9307082092616747</v>
      </c>
      <c r="V254" s="24">
        <f t="shared" si="27"/>
        <v>-2.2852380470148526</v>
      </c>
      <c r="W254" s="24">
        <f t="shared" si="28"/>
        <v>-0.6659199546366763</v>
      </c>
      <c r="X254" s="24">
        <f t="shared" si="29"/>
        <v>1.32E-2</v>
      </c>
      <c r="Y254" s="27">
        <f t="shared" si="30"/>
        <v>6.4999999999999988E-3</v>
      </c>
      <c r="Z254" s="24">
        <f t="shared" si="31"/>
        <v>0</v>
      </c>
    </row>
    <row r="255" spans="1:26" x14ac:dyDescent="0.25">
      <c r="A255" s="1">
        <v>194712</v>
      </c>
      <c r="B255" s="7">
        <v>15.3</v>
      </c>
      <c r="C255" s="7">
        <v>0.84</v>
      </c>
      <c r="D255" s="8">
        <v>1.61</v>
      </c>
      <c r="E255" s="7">
        <v>0.7253256789578274</v>
      </c>
      <c r="F255" s="7">
        <v>9.4999999999999998E-3</v>
      </c>
      <c r="G255" s="7">
        <v>2.86E-2</v>
      </c>
      <c r="H255" s="7">
        <v>3.5200000000000002E-2</v>
      </c>
      <c r="I255" s="7">
        <v>2.4299999999999999E-2</v>
      </c>
      <c r="J255" s="12">
        <v>2.5921595269506336E-2</v>
      </c>
      <c r="K255" s="9">
        <v>8.0000000000000004E-4</v>
      </c>
      <c r="L255" s="11">
        <v>1.298701298701288E-2</v>
      </c>
      <c r="M255" s="11">
        <v>-1.9199999999999998E-2</v>
      </c>
      <c r="N255" s="11">
        <v>2.3999999999999998E-3</v>
      </c>
      <c r="O255" s="10">
        <v>1.1073046429999997E-3</v>
      </c>
      <c r="P255" s="11">
        <v>3.0783999999999999E-2</v>
      </c>
      <c r="Q255" s="20" t="s">
        <v>0</v>
      </c>
      <c r="R255" s="24">
        <f t="shared" si="24"/>
        <v>2.9719857678920335E-2</v>
      </c>
      <c r="S255" s="24">
        <f t="shared" si="25"/>
        <v>-2.9017778550011117</v>
      </c>
      <c r="T255" s="26">
        <f>AVERAGE($R$3:R254)</f>
        <v>3.4219069489576431E-3</v>
      </c>
      <c r="U255" s="24">
        <f t="shared" si="26"/>
        <v>-2.8817366992592843</v>
      </c>
      <c r="V255" s="24">
        <f t="shared" si="27"/>
        <v>-2.2436492958823662</v>
      </c>
      <c r="W255" s="24">
        <f t="shared" si="28"/>
        <v>-0.65812855911874568</v>
      </c>
      <c r="X255" s="24">
        <f t="shared" si="29"/>
        <v>1.37E-2</v>
      </c>
      <c r="Y255" s="27">
        <f t="shared" si="30"/>
        <v>6.7000000000000011E-3</v>
      </c>
      <c r="Z255" s="24">
        <f t="shared" si="31"/>
        <v>4.3478260869564966E-3</v>
      </c>
    </row>
    <row r="256" spans="1:26" x14ac:dyDescent="0.25">
      <c r="A256" s="1">
        <v>194801</v>
      </c>
      <c r="B256" s="7">
        <v>14.69</v>
      </c>
      <c r="C256" s="7">
        <v>0.843333</v>
      </c>
      <c r="D256" s="8">
        <v>1.64333</v>
      </c>
      <c r="E256" s="7">
        <v>0.75188830395971629</v>
      </c>
      <c r="F256" s="7">
        <v>9.7000000000000003E-3</v>
      </c>
      <c r="G256" s="7">
        <v>2.86E-2</v>
      </c>
      <c r="H256" s="7">
        <v>3.5200000000000002E-2</v>
      </c>
      <c r="I256" s="7">
        <v>2.4299999999999999E-2</v>
      </c>
      <c r="J256" s="12">
        <v>2.7765386729122349E-2</v>
      </c>
      <c r="K256" s="9">
        <v>7.000000000000001E-4</v>
      </c>
      <c r="L256" s="11">
        <v>1.2820512820512775E-2</v>
      </c>
      <c r="M256" s="11">
        <v>2E-3</v>
      </c>
      <c r="N256" s="11">
        <v>2.3999999999999998E-3</v>
      </c>
      <c r="O256" s="10">
        <v>1.0488639839999999E-3</v>
      </c>
      <c r="P256" s="11">
        <v>-3.7742999999999999E-2</v>
      </c>
      <c r="Q256" s="20" t="s">
        <v>0</v>
      </c>
      <c r="R256" s="24">
        <f t="shared" si="24"/>
        <v>-3.9273392398522088E-2</v>
      </c>
      <c r="S256" s="24">
        <f t="shared" si="25"/>
        <v>-2.9022062155431678</v>
      </c>
      <c r="T256" s="26">
        <f>AVERAGE($R$3:R255)</f>
        <v>3.5258514182460333E-3</v>
      </c>
      <c r="U256" s="24">
        <f t="shared" si="26"/>
        <v>-2.898246209584066</v>
      </c>
      <c r="V256" s="24">
        <f t="shared" si="27"/>
        <v>-2.2516186494020181</v>
      </c>
      <c r="W256" s="24">
        <f t="shared" si="28"/>
        <v>-0.65058756614114954</v>
      </c>
      <c r="X256" s="24">
        <f t="shared" si="29"/>
        <v>1.4799999999999999E-2</v>
      </c>
      <c r="Y256" s="27">
        <f t="shared" si="30"/>
        <v>6.6000000000000017E-3</v>
      </c>
      <c r="Z256" s="24">
        <f t="shared" si="31"/>
        <v>1.298701298701288E-2</v>
      </c>
    </row>
    <row r="257" spans="1:26" x14ac:dyDescent="0.25">
      <c r="A257" s="1">
        <v>194802</v>
      </c>
      <c r="B257" s="7">
        <v>14</v>
      </c>
      <c r="C257" s="7">
        <v>0.84666699999999995</v>
      </c>
      <c r="D257" s="8">
        <v>1.6766700000000001</v>
      </c>
      <c r="E257" s="7">
        <v>0.78776978417266186</v>
      </c>
      <c r="F257" s="7">
        <v>0.01</v>
      </c>
      <c r="G257" s="7">
        <v>2.8500000000000001E-2</v>
      </c>
      <c r="H257" s="7">
        <v>3.5299999999999998E-2</v>
      </c>
      <c r="I257" s="7">
        <v>2.41E-2</v>
      </c>
      <c r="J257" s="12">
        <v>2.9134401018584607E-2</v>
      </c>
      <c r="K257" s="9">
        <v>7.000000000000001E-4</v>
      </c>
      <c r="L257" s="11">
        <v>-8.4388185654008518E-3</v>
      </c>
      <c r="M257" s="11">
        <v>4.5999999999999999E-3</v>
      </c>
      <c r="N257" s="11">
        <v>3.8999999999999998E-3</v>
      </c>
      <c r="O257" s="10">
        <v>1.7556377390000003E-3</v>
      </c>
      <c r="P257" s="11">
        <v>-4.0231999999999997E-2</v>
      </c>
      <c r="Q257" s="20" t="s">
        <v>0</v>
      </c>
      <c r="R257" s="24">
        <f t="shared" si="24"/>
        <v>-4.1763445507289519E-2</v>
      </c>
      <c r="S257" s="24">
        <f t="shared" si="25"/>
        <v>-2.8575603713714619</v>
      </c>
      <c r="T257" s="26">
        <f>AVERAGE($R$3:R256)</f>
        <v>3.3573504583374976E-3</v>
      </c>
      <c r="U257" s="24">
        <f t="shared" si="26"/>
        <v>-2.8536148041227403</v>
      </c>
      <c r="V257" s="24">
        <f t="shared" si="27"/>
        <v>-2.1904423191989197</v>
      </c>
      <c r="W257" s="24">
        <f t="shared" si="28"/>
        <v>-0.66711805217254183</v>
      </c>
      <c r="X257" s="24">
        <f t="shared" si="29"/>
        <v>1.4599999999999998E-2</v>
      </c>
      <c r="Y257" s="27">
        <f t="shared" si="30"/>
        <v>6.6000000000000017E-3</v>
      </c>
      <c r="Z257" s="24">
        <f t="shared" si="31"/>
        <v>1.2820512820512775E-2</v>
      </c>
    </row>
    <row r="258" spans="1:26" x14ac:dyDescent="0.25">
      <c r="A258" s="1">
        <v>194803</v>
      </c>
      <c r="B258" s="7">
        <v>15.08</v>
      </c>
      <c r="C258" s="7">
        <v>0.85</v>
      </c>
      <c r="D258" s="8">
        <v>1.71</v>
      </c>
      <c r="E258" s="7">
        <v>0.8414221218961625</v>
      </c>
      <c r="F258" s="7">
        <v>0.01</v>
      </c>
      <c r="G258" s="7">
        <v>2.8300000000000002E-2</v>
      </c>
      <c r="H258" s="7">
        <v>3.5299999999999998E-2</v>
      </c>
      <c r="I258" s="7">
        <v>2.41E-2</v>
      </c>
      <c r="J258" s="12">
        <v>2.7187025483540288E-2</v>
      </c>
      <c r="K258" s="9">
        <v>8.9999999999999998E-4</v>
      </c>
      <c r="L258" s="11">
        <v>-4.2553191489361764E-3</v>
      </c>
      <c r="M258" s="11">
        <v>3.3999999999999998E-3</v>
      </c>
      <c r="N258" s="11">
        <v>1.15E-2</v>
      </c>
      <c r="O258" s="10">
        <v>2.0820213490000002E-3</v>
      </c>
      <c r="P258" s="11">
        <v>8.1439999999999999E-2</v>
      </c>
      <c r="Q258" s="20" t="s">
        <v>0</v>
      </c>
      <c r="R258" s="24">
        <f t="shared" si="24"/>
        <v>7.7593731255633638E-2</v>
      </c>
      <c r="S258" s="24">
        <f t="shared" si="25"/>
        <v>-2.8055051435522129</v>
      </c>
      <c r="T258" s="26">
        <f>AVERAGE($R$3:R257)</f>
        <v>3.1804061604330776E-3</v>
      </c>
      <c r="U258" s="24">
        <f t="shared" si="26"/>
        <v>-2.8015762591130335</v>
      </c>
      <c r="V258" s="24">
        <f t="shared" si="27"/>
        <v>-2.1222476461021258</v>
      </c>
      <c r="W258" s="24">
        <f t="shared" si="28"/>
        <v>-0.68325749745008724</v>
      </c>
      <c r="X258" s="24">
        <f t="shared" si="29"/>
        <v>1.41E-2</v>
      </c>
      <c r="Y258" s="27">
        <f t="shared" si="30"/>
        <v>6.799999999999997E-3</v>
      </c>
      <c r="Z258" s="24">
        <f t="shared" si="31"/>
        <v>-8.4388185654008518E-3</v>
      </c>
    </row>
    <row r="259" spans="1:26" x14ac:dyDescent="0.25">
      <c r="A259" s="1">
        <v>194804</v>
      </c>
      <c r="B259" s="7">
        <v>15.48</v>
      </c>
      <c r="C259" s="7">
        <v>0.85</v>
      </c>
      <c r="D259" s="8">
        <v>1.76</v>
      </c>
      <c r="E259" s="7">
        <v>0.82599301977729767</v>
      </c>
      <c r="F259" s="7">
        <v>0.01</v>
      </c>
      <c r="G259" s="7">
        <v>2.7799999999999998E-2</v>
      </c>
      <c r="H259" s="7">
        <v>3.4700000000000002E-2</v>
      </c>
      <c r="I259" s="7">
        <v>2.3900000000000001E-2</v>
      </c>
      <c r="J259" s="12">
        <v>2.7453933573589013E-2</v>
      </c>
      <c r="K259" s="9">
        <v>8.0000000000000004E-4</v>
      </c>
      <c r="L259" s="11">
        <v>1.7094017094017255E-2</v>
      </c>
      <c r="M259" s="11">
        <v>4.4999999999999997E-3</v>
      </c>
      <c r="N259" s="11">
        <v>3.8E-3</v>
      </c>
      <c r="O259" s="10">
        <v>5.5196923500000017E-4</v>
      </c>
      <c r="P259" s="11">
        <v>3.0821000000000001E-2</v>
      </c>
      <c r="Q259" s="20" t="s">
        <v>0</v>
      </c>
      <c r="R259" s="24">
        <f t="shared" si="24"/>
        <v>2.9455976871913096E-2</v>
      </c>
      <c r="S259" s="24">
        <f t="shared" si="25"/>
        <v>-2.875888292077585</v>
      </c>
      <c r="T259" s="26">
        <f>AVERAGE($R$3:R258)</f>
        <v>3.471083211586205E-3</v>
      </c>
      <c r="U259" s="24">
        <f t="shared" si="26"/>
        <v>-2.875888292077585</v>
      </c>
      <c r="V259" s="24">
        <f t="shared" si="27"/>
        <v>-2.1768759920652414</v>
      </c>
      <c r="W259" s="24">
        <f t="shared" si="28"/>
        <v>-0.69901230001234338</v>
      </c>
      <c r="X259" s="24">
        <f t="shared" si="29"/>
        <v>1.41E-2</v>
      </c>
      <c r="Y259" s="27">
        <f t="shared" si="30"/>
        <v>6.9999999999999958E-3</v>
      </c>
      <c r="Z259" s="24">
        <f t="shared" si="31"/>
        <v>-4.2553191489361764E-3</v>
      </c>
    </row>
    <row r="260" spans="1:26" x14ac:dyDescent="0.25">
      <c r="A260" s="1">
        <v>194805</v>
      </c>
      <c r="B260" s="7">
        <v>16.690000000000001</v>
      </c>
      <c r="C260" s="7">
        <v>0.85</v>
      </c>
      <c r="D260" s="8">
        <v>1.81</v>
      </c>
      <c r="E260" s="7">
        <v>0.78169235608681964</v>
      </c>
      <c r="F260" s="7">
        <v>0.01</v>
      </c>
      <c r="G260" s="7">
        <v>2.76E-2</v>
      </c>
      <c r="H260" s="7">
        <v>3.3799999999999997E-2</v>
      </c>
      <c r="I260" s="7">
        <v>2.3099999999999999E-2</v>
      </c>
      <c r="J260" s="12">
        <v>2.5578121484162299E-2</v>
      </c>
      <c r="K260" s="9">
        <v>8.0000000000000004E-4</v>
      </c>
      <c r="L260" s="11">
        <v>4.2016806722688926E-3</v>
      </c>
      <c r="M260" s="11">
        <v>1.41E-2</v>
      </c>
      <c r="N260" s="11">
        <v>8.0000000000000004E-4</v>
      </c>
      <c r="O260" s="10">
        <v>1.4527575470000005E-3</v>
      </c>
      <c r="P260" s="11">
        <v>8.4014000000000005E-2</v>
      </c>
      <c r="Q260" s="20" t="s">
        <v>0</v>
      </c>
      <c r="R260" s="24">
        <f t="shared" ref="R260:R323" si="32">LN(1+P260)-LN(1+K259)</f>
        <v>7.9871137892641983E-2</v>
      </c>
      <c r="S260" s="24">
        <f t="shared" ref="S260:S323" si="33">LN(C259)-LN(B259)</f>
        <v>-2.9020677976593561</v>
      </c>
      <c r="T260" s="26">
        <f>AVERAGE($R$3:R259)</f>
        <v>3.5721917472295007E-3</v>
      </c>
      <c r="U260" s="24">
        <f t="shared" ref="U260:U323" si="34">LN(C260)-LN(B259)</f>
        <v>-2.9020677976593561</v>
      </c>
      <c r="V260" s="24">
        <f t="shared" ref="V260:V323" si="35">LN(D259)-LN(B259)</f>
        <v>-2.1742350591115205</v>
      </c>
      <c r="W260" s="24">
        <f t="shared" ref="W260:W323" si="36">LN(C259)-LN(D259)</f>
        <v>-0.72783273854783537</v>
      </c>
      <c r="X260" s="24">
        <f t="shared" ref="X260:X323" si="37">I259-F259</f>
        <v>1.3900000000000001E-2</v>
      </c>
      <c r="Y260" s="27">
        <f t="shared" ref="Y260:Y323" si="38">H259-G259</f>
        <v>6.9000000000000034E-3</v>
      </c>
      <c r="Z260" s="24">
        <f t="shared" ref="Z260:Z323" si="39">L259</f>
        <v>1.7094017094017255E-2</v>
      </c>
    </row>
    <row r="261" spans="1:26" x14ac:dyDescent="0.25">
      <c r="A261" s="1">
        <v>194806</v>
      </c>
      <c r="B261" s="7">
        <v>16.739999999999998</v>
      </c>
      <c r="C261" s="7">
        <v>0.85</v>
      </c>
      <c r="D261" s="8">
        <v>1.86</v>
      </c>
      <c r="E261" s="7">
        <v>0.78697350364192964</v>
      </c>
      <c r="F261" s="7">
        <v>0.01</v>
      </c>
      <c r="G261" s="7">
        <v>2.76E-2</v>
      </c>
      <c r="H261" s="7">
        <v>3.3399999999999999E-2</v>
      </c>
      <c r="I261" s="7">
        <v>2.3800000000000002E-2</v>
      </c>
      <c r="J261" s="12">
        <v>2.3893669202064764E-2</v>
      </c>
      <c r="K261" s="9">
        <v>8.9999999999999998E-4</v>
      </c>
      <c r="L261" s="11">
        <v>8.3682008368202165E-3</v>
      </c>
      <c r="M261" s="11">
        <v>-8.3999999999999995E-3</v>
      </c>
      <c r="N261" s="11">
        <v>-8.3000000000000001E-3</v>
      </c>
      <c r="O261" s="10">
        <v>9.0705668800000001E-4</v>
      </c>
      <c r="P261" s="11">
        <v>7.6649999999999999E-3</v>
      </c>
      <c r="Q261" s="20" t="s">
        <v>0</v>
      </c>
      <c r="R261" s="24">
        <f t="shared" si="32"/>
        <v>6.8360929711727449E-3</v>
      </c>
      <c r="S261" s="24">
        <f t="shared" si="33"/>
        <v>-2.9773286671715189</v>
      </c>
      <c r="T261" s="26">
        <f>AVERAGE($R$3:R260)</f>
        <v>3.867924096630324E-3</v>
      </c>
      <c r="U261" s="24">
        <f t="shared" si="34"/>
        <v>-2.9773286671715189</v>
      </c>
      <c r="V261" s="24">
        <f t="shared" si="35"/>
        <v>-2.2214828923960095</v>
      </c>
      <c r="W261" s="24">
        <f t="shared" si="36"/>
        <v>-0.75584577477550929</v>
      </c>
      <c r="X261" s="24">
        <f t="shared" si="37"/>
        <v>1.3099999999999999E-2</v>
      </c>
      <c r="Y261" s="27">
        <f t="shared" si="38"/>
        <v>6.1999999999999972E-3</v>
      </c>
      <c r="Z261" s="24">
        <f t="shared" si="39"/>
        <v>4.2016806722688926E-3</v>
      </c>
    </row>
    <row r="262" spans="1:26" x14ac:dyDescent="0.25">
      <c r="A262" s="1">
        <v>194807</v>
      </c>
      <c r="B262" s="7">
        <v>15.85</v>
      </c>
      <c r="C262" s="7">
        <v>0.85666699999999996</v>
      </c>
      <c r="D262" s="8">
        <v>1.93</v>
      </c>
      <c r="E262" s="7">
        <v>0.82225776209121482</v>
      </c>
      <c r="F262" s="7">
        <v>0.01</v>
      </c>
      <c r="G262" s="7">
        <v>2.81E-2</v>
      </c>
      <c r="H262" s="7">
        <v>3.3700000000000001E-2</v>
      </c>
      <c r="I262" s="7">
        <v>2.41E-2</v>
      </c>
      <c r="J262" s="12">
        <v>2.2179319981707097E-2</v>
      </c>
      <c r="K262" s="9">
        <v>8.0000000000000004E-4</v>
      </c>
      <c r="L262" s="11">
        <v>1.2448132780082943E-2</v>
      </c>
      <c r="M262" s="11">
        <v>-2.0999999999999999E-3</v>
      </c>
      <c r="N262" s="11">
        <v>-5.1999999999999998E-3</v>
      </c>
      <c r="O262" s="10">
        <v>2.7669911470000006E-3</v>
      </c>
      <c r="P262" s="11">
        <v>-5.2296000000000002E-2</v>
      </c>
      <c r="Q262" s="20" t="s">
        <v>0</v>
      </c>
      <c r="R262" s="24">
        <f t="shared" si="32"/>
        <v>-5.4612657012769683E-2</v>
      </c>
      <c r="S262" s="24">
        <f t="shared" si="33"/>
        <v>-2.9803199945591041</v>
      </c>
      <c r="T262" s="26">
        <f>AVERAGE($R$3:R261)</f>
        <v>3.8793842081150443E-3</v>
      </c>
      <c r="U262" s="24">
        <f t="shared" si="34"/>
        <v>-2.9725070657173278</v>
      </c>
      <c r="V262" s="24">
        <f t="shared" si="35"/>
        <v>-2.1972245773362191</v>
      </c>
      <c r="W262" s="24">
        <f t="shared" si="36"/>
        <v>-0.78309541722288489</v>
      </c>
      <c r="X262" s="24">
        <f t="shared" si="37"/>
        <v>1.3800000000000002E-2</v>
      </c>
      <c r="Y262" s="27">
        <f t="shared" si="38"/>
        <v>5.7999999999999996E-3</v>
      </c>
      <c r="Z262" s="24">
        <f t="shared" si="39"/>
        <v>8.3682008368202165E-3</v>
      </c>
    </row>
    <row r="263" spans="1:26" x14ac:dyDescent="0.25">
      <c r="A263" s="1">
        <v>194808</v>
      </c>
      <c r="B263" s="7">
        <v>15.97</v>
      </c>
      <c r="C263" s="7">
        <v>0.86333300000000002</v>
      </c>
      <c r="D263" s="8">
        <v>2</v>
      </c>
      <c r="E263" s="7">
        <v>0.82053822024104339</v>
      </c>
      <c r="F263" s="7">
        <v>1.06E-2</v>
      </c>
      <c r="G263" s="7">
        <v>2.8399999999999998E-2</v>
      </c>
      <c r="H263" s="7">
        <v>3.44E-2</v>
      </c>
      <c r="I263" s="7">
        <v>2.4199999999999999E-2</v>
      </c>
      <c r="J263" s="12">
        <v>1.9226802697696953E-2</v>
      </c>
      <c r="K263" s="9">
        <v>8.9999999999999998E-4</v>
      </c>
      <c r="L263" s="11">
        <v>4.098360655737654E-3</v>
      </c>
      <c r="M263" s="11">
        <v>1E-4</v>
      </c>
      <c r="N263" s="11">
        <v>5.4999999999999997E-3</v>
      </c>
      <c r="O263" s="10">
        <v>1.1851393339999997E-3</v>
      </c>
      <c r="P263" s="11">
        <v>1.5539000000000001E-2</v>
      </c>
      <c r="Q263" s="20" t="s">
        <v>0</v>
      </c>
      <c r="R263" s="24">
        <f t="shared" si="32"/>
        <v>1.461982585703101E-2</v>
      </c>
      <c r="S263" s="24">
        <f t="shared" si="33"/>
        <v>-2.9178755009792883</v>
      </c>
      <c r="T263" s="26">
        <f>AVERAGE($R$3:R262)</f>
        <v>3.6544148188039495E-3</v>
      </c>
      <c r="U263" s="24">
        <f t="shared" si="34"/>
        <v>-2.9101242993804135</v>
      </c>
      <c r="V263" s="24">
        <f t="shared" si="35"/>
        <v>-2.1056494974064952</v>
      </c>
      <c r="W263" s="24">
        <f t="shared" si="36"/>
        <v>-0.81222600357279284</v>
      </c>
      <c r="X263" s="24">
        <f t="shared" si="37"/>
        <v>1.41E-2</v>
      </c>
      <c r="Y263" s="27">
        <f t="shared" si="38"/>
        <v>5.6000000000000008E-3</v>
      </c>
      <c r="Z263" s="24">
        <f t="shared" si="39"/>
        <v>1.2448132780082943E-2</v>
      </c>
    </row>
    <row r="264" spans="1:26" x14ac:dyDescent="0.25">
      <c r="A264" s="1">
        <v>194809</v>
      </c>
      <c r="B264" s="7">
        <v>15.49</v>
      </c>
      <c r="C264" s="7">
        <v>0.87</v>
      </c>
      <c r="D264" s="8">
        <v>2.0699999999999998</v>
      </c>
      <c r="E264" s="7">
        <v>0.8362310712282669</v>
      </c>
      <c r="F264" s="7">
        <v>1.09E-2</v>
      </c>
      <c r="G264" s="7">
        <v>2.8399999999999998E-2</v>
      </c>
      <c r="H264" s="7">
        <v>3.4500000000000003E-2</v>
      </c>
      <c r="I264" s="7">
        <v>2.4199999999999999E-2</v>
      </c>
      <c r="J264" s="12">
        <v>1.9128082199314826E-2</v>
      </c>
      <c r="K264" s="9">
        <v>4.0000000000000002E-4</v>
      </c>
      <c r="L264" s="11">
        <v>0</v>
      </c>
      <c r="M264" s="11">
        <v>1.4E-3</v>
      </c>
      <c r="N264" s="11">
        <v>2.3999999999999998E-3</v>
      </c>
      <c r="O264" s="10">
        <v>2.395501641E-3</v>
      </c>
      <c r="P264" s="11">
        <v>-2.7015999999999998E-2</v>
      </c>
      <c r="Q264" s="20" t="s">
        <v>0</v>
      </c>
      <c r="R264" s="24">
        <f t="shared" si="32"/>
        <v>-2.8287236161838883E-2</v>
      </c>
      <c r="S264" s="24">
        <f t="shared" si="33"/>
        <v>-2.9176667612840452</v>
      </c>
      <c r="T264" s="26">
        <f>AVERAGE($R$3:R263)</f>
        <v>3.6964278879159304E-3</v>
      </c>
      <c r="U264" s="24">
        <f t="shared" si="34"/>
        <v>-2.9099740295604288</v>
      </c>
      <c r="V264" s="24">
        <f t="shared" si="35"/>
        <v>-2.0775647816669758</v>
      </c>
      <c r="W264" s="24">
        <f t="shared" si="36"/>
        <v>-0.84010197961706923</v>
      </c>
      <c r="X264" s="24">
        <f t="shared" si="37"/>
        <v>1.3599999999999999E-2</v>
      </c>
      <c r="Y264" s="27">
        <f t="shared" si="38"/>
        <v>6.0000000000000019E-3</v>
      </c>
      <c r="Z264" s="24">
        <f t="shared" si="39"/>
        <v>4.098360655737654E-3</v>
      </c>
    </row>
    <row r="265" spans="1:26" x14ac:dyDescent="0.25">
      <c r="A265" s="1">
        <v>194810</v>
      </c>
      <c r="B265" s="7">
        <v>16.54</v>
      </c>
      <c r="C265" s="7">
        <v>0.89</v>
      </c>
      <c r="D265" s="8">
        <v>2.1433300000000002</v>
      </c>
      <c r="E265" s="7">
        <v>0.79190567240280429</v>
      </c>
      <c r="F265" s="7">
        <v>1.1200000000000002E-2</v>
      </c>
      <c r="G265" s="7">
        <v>2.8399999999999998E-2</v>
      </c>
      <c r="H265" s="7">
        <v>3.5000000000000003E-2</v>
      </c>
      <c r="I265" s="7">
        <v>2.4299999999999999E-2</v>
      </c>
      <c r="J265" s="12">
        <v>1.8133741019190925E-2</v>
      </c>
      <c r="K265" s="9">
        <v>4.0000000000000002E-4</v>
      </c>
      <c r="L265" s="11">
        <v>-4.0816326530612734E-3</v>
      </c>
      <c r="M265" s="11">
        <v>6.9999999999999999E-4</v>
      </c>
      <c r="N265" s="11">
        <v>2.3999999999999998E-3</v>
      </c>
      <c r="O265" s="10">
        <v>8.2756330799999976E-4</v>
      </c>
      <c r="P265" s="11">
        <v>7.0041000000000006E-2</v>
      </c>
      <c r="Q265" s="20" t="s">
        <v>0</v>
      </c>
      <c r="R265" s="24">
        <f t="shared" si="32"/>
        <v>6.7297045475390768E-2</v>
      </c>
      <c r="S265" s="24">
        <f t="shared" si="33"/>
        <v>-2.8794567217622848</v>
      </c>
      <c r="T265" s="26">
        <f>AVERAGE($R$3:R264)</f>
        <v>3.5743528342909118E-3</v>
      </c>
      <c r="U265" s="24">
        <f t="shared" si="34"/>
        <v>-2.8567284706847289</v>
      </c>
      <c r="V265" s="24">
        <f t="shared" si="35"/>
        <v>-2.0126460471514998</v>
      </c>
      <c r="W265" s="24">
        <f t="shared" si="36"/>
        <v>-0.86681067461078531</v>
      </c>
      <c r="X265" s="24">
        <f t="shared" si="37"/>
        <v>1.3299999999999999E-2</v>
      </c>
      <c r="Y265" s="27">
        <f t="shared" si="38"/>
        <v>6.1000000000000047E-3</v>
      </c>
      <c r="Z265" s="24">
        <f t="shared" si="39"/>
        <v>0</v>
      </c>
    </row>
    <row r="266" spans="1:26" x14ac:dyDescent="0.25">
      <c r="A266" s="1">
        <v>194811</v>
      </c>
      <c r="B266" s="7">
        <v>14.75</v>
      </c>
      <c r="C266" s="7">
        <v>0.91</v>
      </c>
      <c r="D266" s="8">
        <v>2.2166700000000001</v>
      </c>
      <c r="E266" s="7">
        <v>0.87091121495327106</v>
      </c>
      <c r="F266" s="7">
        <v>1.1399999999999999E-2</v>
      </c>
      <c r="G266" s="7">
        <v>2.8399999999999998E-2</v>
      </c>
      <c r="H266" s="7">
        <v>3.5299999999999998E-2</v>
      </c>
      <c r="I266" s="7">
        <v>2.3900000000000001E-2</v>
      </c>
      <c r="J266" s="12">
        <v>1.779153726578591E-2</v>
      </c>
      <c r="K266" s="9">
        <v>4.0000000000000002E-4</v>
      </c>
      <c r="L266" s="11">
        <v>-8.1967213114754189E-3</v>
      </c>
      <c r="M266" s="11">
        <v>7.6E-3</v>
      </c>
      <c r="N266" s="11">
        <v>8.5000000000000006E-3</v>
      </c>
      <c r="O266" s="10">
        <v>6.1589031289999993E-3</v>
      </c>
      <c r="P266" s="11">
        <v>-9.8332000000000003E-2</v>
      </c>
      <c r="Q266" s="20" t="s">
        <v>0</v>
      </c>
      <c r="R266" s="24">
        <f t="shared" si="32"/>
        <v>-0.10390881764901666</v>
      </c>
      <c r="S266" s="24">
        <f t="shared" si="33"/>
        <v>-2.9223155058514969</v>
      </c>
      <c r="T266" s="26">
        <f>AVERAGE($R$3:R265)</f>
        <v>3.8166444412912918E-3</v>
      </c>
      <c r="U266" s="24">
        <f t="shared" si="34"/>
        <v>-2.9000923690667864</v>
      </c>
      <c r="V266" s="24">
        <f t="shared" si="35"/>
        <v>-2.0434209952252895</v>
      </c>
      <c r="W266" s="24">
        <f t="shared" si="36"/>
        <v>-0.87889451062620727</v>
      </c>
      <c r="X266" s="24">
        <f t="shared" si="37"/>
        <v>1.3099999999999997E-2</v>
      </c>
      <c r="Y266" s="27">
        <f t="shared" si="38"/>
        <v>6.6000000000000052E-3</v>
      </c>
      <c r="Z266" s="24">
        <f t="shared" si="39"/>
        <v>-4.0816326530612734E-3</v>
      </c>
    </row>
    <row r="267" spans="1:26" x14ac:dyDescent="0.25">
      <c r="A267" s="1">
        <v>194812</v>
      </c>
      <c r="B267" s="7">
        <v>15.2</v>
      </c>
      <c r="C267" s="7">
        <v>0.93</v>
      </c>
      <c r="D267" s="8">
        <v>2.29</v>
      </c>
      <c r="E267" s="7">
        <v>0.84094754653130277</v>
      </c>
      <c r="F267" s="7">
        <v>1.1599999999999999E-2</v>
      </c>
      <c r="G267" s="7">
        <v>2.7900000000000001E-2</v>
      </c>
      <c r="H267" s="7">
        <v>3.5299999999999998E-2</v>
      </c>
      <c r="I267" s="7">
        <v>2.3699999999999999E-2</v>
      </c>
      <c r="J267" s="12">
        <v>1.5014554123042907E-2</v>
      </c>
      <c r="K267" s="9">
        <v>4.0000000000000002E-4</v>
      </c>
      <c r="L267" s="11">
        <v>-4.1322314049585529E-3</v>
      </c>
      <c r="M267" s="11">
        <v>5.5999999999999999E-3</v>
      </c>
      <c r="N267" s="11">
        <v>1.3100000000000001E-2</v>
      </c>
      <c r="O267" s="10">
        <v>9.6740501000000003E-4</v>
      </c>
      <c r="P267" s="11">
        <v>3.5951999999999998E-2</v>
      </c>
      <c r="Q267" s="20" t="s">
        <v>0</v>
      </c>
      <c r="R267" s="24">
        <f t="shared" si="32"/>
        <v>3.4920890696269954E-2</v>
      </c>
      <c r="S267" s="24">
        <f t="shared" si="33"/>
        <v>-2.7855537622570701</v>
      </c>
      <c r="T267" s="26">
        <f>AVERAGE($R$3:R266)</f>
        <v>3.4085934485249742E-3</v>
      </c>
      <c r="U267" s="24">
        <f t="shared" si="34"/>
        <v>-2.7638137756206644</v>
      </c>
      <c r="V267" s="24">
        <f t="shared" si="35"/>
        <v>-1.8952370130279079</v>
      </c>
      <c r="W267" s="24">
        <f t="shared" si="36"/>
        <v>-0.89031674922916226</v>
      </c>
      <c r="X267" s="24">
        <f t="shared" si="37"/>
        <v>1.2500000000000002E-2</v>
      </c>
      <c r="Y267" s="27">
        <f t="shared" si="38"/>
        <v>6.8999999999999999E-3</v>
      </c>
      <c r="Z267" s="24">
        <f t="shared" si="39"/>
        <v>-8.1967213114754189E-3</v>
      </c>
    </row>
    <row r="268" spans="1:26" x14ac:dyDescent="0.25">
      <c r="A268" s="1">
        <v>194901</v>
      </c>
      <c r="B268" s="7">
        <v>15.22</v>
      </c>
      <c r="C268" s="7">
        <v>0.94666700000000004</v>
      </c>
      <c r="D268" s="8">
        <v>2.3199999999999998</v>
      </c>
      <c r="E268" s="7">
        <v>0.83240285841893702</v>
      </c>
      <c r="F268" s="7">
        <v>1.1699999999999999E-2</v>
      </c>
      <c r="G268" s="7">
        <v>2.7099999999999999E-2</v>
      </c>
      <c r="H268" s="7">
        <v>3.4599999999999999E-2</v>
      </c>
      <c r="I268" s="7">
        <v>2.3300000000000001E-2</v>
      </c>
      <c r="J268" s="12">
        <v>1.3297671379348007E-2</v>
      </c>
      <c r="K268" s="9">
        <v>1E-3</v>
      </c>
      <c r="L268" s="11">
        <v>-4.1493775933610921E-3</v>
      </c>
      <c r="M268" s="11">
        <v>8.2000000000000007E-3</v>
      </c>
      <c r="N268" s="11">
        <v>3.8E-3</v>
      </c>
      <c r="O268" s="10">
        <v>1.3129862260000001E-3</v>
      </c>
      <c r="P268" s="11">
        <v>2.676E-3</v>
      </c>
      <c r="Q268" s="20" t="s">
        <v>0</v>
      </c>
      <c r="R268" s="24">
        <f t="shared" si="32"/>
        <v>2.2725058654710908E-3</v>
      </c>
      <c r="S268" s="24">
        <f t="shared" si="33"/>
        <v>-2.7938661206870661</v>
      </c>
      <c r="T268" s="26">
        <f>AVERAGE($R$3:R267)</f>
        <v>3.5275077777617474E-3</v>
      </c>
      <c r="U268" s="24">
        <f t="shared" si="34"/>
        <v>-2.7761033122346115</v>
      </c>
      <c r="V268" s="24">
        <f t="shared" si="35"/>
        <v>-1.8927436102860824</v>
      </c>
      <c r="W268" s="24">
        <f t="shared" si="36"/>
        <v>-0.90112251040098368</v>
      </c>
      <c r="X268" s="24">
        <f t="shared" si="37"/>
        <v>1.21E-2</v>
      </c>
      <c r="Y268" s="27">
        <f t="shared" si="38"/>
        <v>7.3999999999999969E-3</v>
      </c>
      <c r="Z268" s="24">
        <f t="shared" si="39"/>
        <v>-4.1322314049585529E-3</v>
      </c>
    </row>
    <row r="269" spans="1:26" x14ac:dyDescent="0.25">
      <c r="A269" s="1">
        <v>194902</v>
      </c>
      <c r="B269" s="7">
        <v>14.62</v>
      </c>
      <c r="C269" s="7">
        <v>0.96333299999999999</v>
      </c>
      <c r="D269" s="8">
        <v>2.35</v>
      </c>
      <c r="E269" s="7">
        <v>0.86155090719981509</v>
      </c>
      <c r="F269" s="7">
        <v>1.1699999999999999E-2</v>
      </c>
      <c r="G269" s="7">
        <v>2.7099999999999999E-2</v>
      </c>
      <c r="H269" s="7">
        <v>3.4500000000000003E-2</v>
      </c>
      <c r="I269" s="7">
        <v>2.3099999999999999E-2</v>
      </c>
      <c r="J269" s="12">
        <v>1.7219043668335855E-2</v>
      </c>
      <c r="K269" s="9">
        <v>8.9999999999999998E-4</v>
      </c>
      <c r="L269" s="11">
        <v>-8.3333333333333037E-3</v>
      </c>
      <c r="M269" s="11">
        <v>4.8999999999999998E-3</v>
      </c>
      <c r="N269" s="11">
        <v>3.8E-3</v>
      </c>
      <c r="O269" s="10">
        <v>1.4096786060000003E-3</v>
      </c>
      <c r="P269" s="11">
        <v>-3.1639E-2</v>
      </c>
      <c r="Q269" s="20" t="s">
        <v>0</v>
      </c>
      <c r="R269" s="24">
        <f t="shared" si="32"/>
        <v>-3.3149827676902596E-2</v>
      </c>
      <c r="S269" s="24">
        <f t="shared" si="33"/>
        <v>-2.7774182368159206</v>
      </c>
      <c r="T269" s="26">
        <f>AVERAGE($R$3:R268)</f>
        <v>3.5227897254599028E-3</v>
      </c>
      <c r="U269" s="24">
        <f t="shared" si="34"/>
        <v>-2.7599664849981296</v>
      </c>
      <c r="V269" s="24">
        <f t="shared" si="35"/>
        <v>-1.8810431667553211</v>
      </c>
      <c r="W269" s="24">
        <f t="shared" si="36"/>
        <v>-0.89637507006059947</v>
      </c>
      <c r="X269" s="24">
        <f t="shared" si="37"/>
        <v>1.1600000000000003E-2</v>
      </c>
      <c r="Y269" s="27">
        <f t="shared" si="38"/>
        <v>7.4999999999999997E-3</v>
      </c>
      <c r="Z269" s="24">
        <f t="shared" si="39"/>
        <v>-4.1493775933610921E-3</v>
      </c>
    </row>
    <row r="270" spans="1:26" x14ac:dyDescent="0.25">
      <c r="A270" s="1">
        <v>194903</v>
      </c>
      <c r="B270" s="7">
        <v>15.06</v>
      </c>
      <c r="C270" s="7">
        <v>0.98</v>
      </c>
      <c r="D270" s="8">
        <v>2.38</v>
      </c>
      <c r="E270" s="7">
        <v>0.90175042348955392</v>
      </c>
      <c r="F270" s="7">
        <v>1.1699999999999999E-2</v>
      </c>
      <c r="G270" s="7">
        <v>2.7000000000000003E-2</v>
      </c>
      <c r="H270" s="7">
        <v>3.4700000000000002E-2</v>
      </c>
      <c r="I270" s="7">
        <v>2.2700000000000001E-2</v>
      </c>
      <c r="J270" s="12">
        <v>1.4658966241923112E-2</v>
      </c>
      <c r="K270" s="9">
        <v>1E-3</v>
      </c>
      <c r="L270" s="11">
        <v>0</v>
      </c>
      <c r="M270" s="11">
        <v>7.4000000000000003E-3</v>
      </c>
      <c r="N270" s="11">
        <v>6.9999999999999999E-4</v>
      </c>
      <c r="O270" s="10">
        <v>1.120894145E-3</v>
      </c>
      <c r="P270" s="11">
        <v>3.3980999999999997E-2</v>
      </c>
      <c r="Q270" s="20" t="s">
        <v>0</v>
      </c>
      <c r="R270" s="24">
        <f t="shared" si="32"/>
        <v>3.2516805432795115E-2</v>
      </c>
      <c r="S270" s="24">
        <f t="shared" si="33"/>
        <v>-2.7197465868862225</v>
      </c>
      <c r="T270" s="26">
        <f>AVERAGE($R$3:R269)</f>
        <v>3.3854390984847625E-3</v>
      </c>
      <c r="U270" s="24">
        <f t="shared" si="34"/>
        <v>-2.7025931616391521</v>
      </c>
      <c r="V270" s="24">
        <f t="shared" si="35"/>
        <v>-1.827975126165565</v>
      </c>
      <c r="W270" s="24">
        <f t="shared" si="36"/>
        <v>-0.8917714607206576</v>
      </c>
      <c r="X270" s="24">
        <f t="shared" si="37"/>
        <v>1.14E-2</v>
      </c>
      <c r="Y270" s="27">
        <f t="shared" si="38"/>
        <v>7.4000000000000038E-3</v>
      </c>
      <c r="Z270" s="24">
        <f t="shared" si="39"/>
        <v>-8.3333333333333037E-3</v>
      </c>
    </row>
    <row r="271" spans="1:26" x14ac:dyDescent="0.25">
      <c r="A271" s="1">
        <v>194904</v>
      </c>
      <c r="B271" s="7">
        <v>14.74</v>
      </c>
      <c r="C271" s="7">
        <v>0.99333300000000002</v>
      </c>
      <c r="D271" s="8">
        <v>2.3866700000000001</v>
      </c>
      <c r="E271" s="7">
        <v>0.91749971274273234</v>
      </c>
      <c r="F271" s="7">
        <v>1.1699999999999999E-2</v>
      </c>
      <c r="G271" s="7">
        <v>2.7000000000000003E-2</v>
      </c>
      <c r="H271" s="7">
        <v>3.4500000000000003E-2</v>
      </c>
      <c r="I271" s="7">
        <v>2.2700000000000001E-2</v>
      </c>
      <c r="J271" s="12">
        <v>1.5288745507972974E-2</v>
      </c>
      <c r="K271" s="9">
        <v>8.9999999999999998E-4</v>
      </c>
      <c r="L271" s="11">
        <v>4.2016806722688926E-3</v>
      </c>
      <c r="M271" s="11">
        <v>1.1000000000000001E-3</v>
      </c>
      <c r="N271" s="11">
        <v>2.3E-3</v>
      </c>
      <c r="O271" s="10">
        <v>4.9927059700000001E-4</v>
      </c>
      <c r="P271" s="11">
        <v>-1.8690999999999999E-2</v>
      </c>
      <c r="Q271" s="20" t="s">
        <v>0</v>
      </c>
      <c r="R271" s="24">
        <f t="shared" si="32"/>
        <v>-1.9867384637646236E-2</v>
      </c>
      <c r="S271" s="24">
        <f t="shared" si="33"/>
        <v>-2.732244929689267</v>
      </c>
      <c r="T271" s="26">
        <f>AVERAGE($R$3:R270)</f>
        <v>3.4941382265978611E-3</v>
      </c>
      <c r="U271" s="24">
        <f t="shared" si="34"/>
        <v>-2.7187315460930703</v>
      </c>
      <c r="V271" s="24">
        <f t="shared" si="35"/>
        <v>-1.8449417346883643</v>
      </c>
      <c r="W271" s="24">
        <f t="shared" si="36"/>
        <v>-0.88730319500090282</v>
      </c>
      <c r="X271" s="24">
        <f t="shared" si="37"/>
        <v>1.1000000000000003E-2</v>
      </c>
      <c r="Y271" s="27">
        <f t="shared" si="38"/>
        <v>7.6999999999999985E-3</v>
      </c>
      <c r="Z271" s="24">
        <f t="shared" si="39"/>
        <v>0</v>
      </c>
    </row>
    <row r="272" spans="1:26" x14ac:dyDescent="0.25">
      <c r="A272" s="1">
        <v>194905</v>
      </c>
      <c r="B272" s="7">
        <v>14.19</v>
      </c>
      <c r="C272" s="7">
        <v>1.00667</v>
      </c>
      <c r="D272" s="8">
        <v>2.3933300000000002</v>
      </c>
      <c r="E272" s="7">
        <v>0.94856260394392955</v>
      </c>
      <c r="F272" s="7">
        <v>1.1699999999999999E-2</v>
      </c>
      <c r="G272" s="7">
        <v>2.7099999999999999E-2</v>
      </c>
      <c r="H272" s="7">
        <v>3.4500000000000003E-2</v>
      </c>
      <c r="I272" s="7">
        <v>2.2700000000000001E-2</v>
      </c>
      <c r="J272" s="12">
        <v>1.6901437544982224E-2</v>
      </c>
      <c r="K272" s="9">
        <v>1E-3</v>
      </c>
      <c r="L272" s="11">
        <v>-4.1841004184099972E-3</v>
      </c>
      <c r="M272" s="11">
        <v>1.9E-3</v>
      </c>
      <c r="N272" s="11">
        <v>3.8E-3</v>
      </c>
      <c r="O272" s="10">
        <v>1.007660117E-3</v>
      </c>
      <c r="P272" s="11">
        <v>-2.9423000000000001E-2</v>
      </c>
      <c r="Q272" s="20" t="s">
        <v>0</v>
      </c>
      <c r="R272" s="24">
        <f t="shared" si="32"/>
        <v>-3.0764134217092481E-2</v>
      </c>
      <c r="S272" s="24">
        <f t="shared" si="33"/>
        <v>-2.6972542104825132</v>
      </c>
      <c r="T272" s="26">
        <f>AVERAGE($R$3:R271)</f>
        <v>3.4072924166936077E-3</v>
      </c>
      <c r="U272" s="24">
        <f t="shared" si="34"/>
        <v>-2.6839170327897262</v>
      </c>
      <c r="V272" s="24">
        <f t="shared" si="35"/>
        <v>-1.8206657978096765</v>
      </c>
      <c r="W272" s="24">
        <f t="shared" si="36"/>
        <v>-0.8765884126728366</v>
      </c>
      <c r="X272" s="24">
        <f t="shared" si="37"/>
        <v>1.1000000000000003E-2</v>
      </c>
      <c r="Y272" s="27">
        <f t="shared" si="38"/>
        <v>7.4999999999999997E-3</v>
      </c>
      <c r="Z272" s="24">
        <f t="shared" si="39"/>
        <v>4.2016806722688926E-3</v>
      </c>
    </row>
    <row r="273" spans="1:26" x14ac:dyDescent="0.25">
      <c r="A273" s="1">
        <v>194906</v>
      </c>
      <c r="B273" s="7">
        <v>14.16</v>
      </c>
      <c r="C273" s="7">
        <v>1.02</v>
      </c>
      <c r="D273" s="8">
        <v>2.4</v>
      </c>
      <c r="E273" s="7">
        <v>0.95388842432206422</v>
      </c>
      <c r="F273" s="7">
        <v>1.1699999999999999E-2</v>
      </c>
      <c r="G273" s="7">
        <v>2.7099999999999999E-2</v>
      </c>
      <c r="H273" s="7">
        <v>3.4700000000000002E-2</v>
      </c>
      <c r="I273" s="7">
        <v>2.1700000000000001E-2</v>
      </c>
      <c r="J273" s="12">
        <v>1.68124176066306E-2</v>
      </c>
      <c r="K273" s="9">
        <v>1E-3</v>
      </c>
      <c r="L273" s="11">
        <v>4.2016806722688926E-3</v>
      </c>
      <c r="M273" s="11">
        <v>1.67E-2</v>
      </c>
      <c r="N273" s="11">
        <v>8.3999999999999995E-3</v>
      </c>
      <c r="O273" s="10">
        <v>1.6978116739999999E-3</v>
      </c>
      <c r="P273" s="11">
        <v>1.7440000000000001E-3</v>
      </c>
      <c r="Q273" s="20" t="s">
        <v>0</v>
      </c>
      <c r="R273" s="24">
        <f t="shared" si="32"/>
        <v>7.4298066475329263E-4</v>
      </c>
      <c r="S273" s="24">
        <f t="shared" si="33"/>
        <v>-2.645889637200487</v>
      </c>
      <c r="T273" s="26">
        <f>AVERAGE($R$3:R272)</f>
        <v>3.280731577309215E-3</v>
      </c>
      <c r="U273" s="24">
        <f t="shared" si="34"/>
        <v>-2.6327348638757715</v>
      </c>
      <c r="V273" s="24">
        <f t="shared" si="35"/>
        <v>-1.7798517895385582</v>
      </c>
      <c r="W273" s="24">
        <f t="shared" si="36"/>
        <v>-0.86603784766192859</v>
      </c>
      <c r="X273" s="24">
        <f t="shared" si="37"/>
        <v>1.1000000000000003E-2</v>
      </c>
      <c r="Y273" s="27">
        <f t="shared" si="38"/>
        <v>7.4000000000000038E-3</v>
      </c>
      <c r="Z273" s="24">
        <f t="shared" si="39"/>
        <v>-4.1841004184099972E-3</v>
      </c>
    </row>
    <row r="274" spans="1:26" x14ac:dyDescent="0.25">
      <c r="A274" s="1">
        <v>194907</v>
      </c>
      <c r="B274" s="7">
        <v>15.04</v>
      </c>
      <c r="C274" s="7">
        <v>1.02667</v>
      </c>
      <c r="D274" s="8">
        <v>2.3966699999999999</v>
      </c>
      <c r="E274" s="7">
        <v>0.90779899954524779</v>
      </c>
      <c r="F274" s="7">
        <v>1.0200000000000001E-2</v>
      </c>
      <c r="G274" s="7">
        <v>2.6699999999999998E-2</v>
      </c>
      <c r="H274" s="7">
        <v>3.4599999999999999E-2</v>
      </c>
      <c r="I274" s="7">
        <v>2.1600000000000001E-2</v>
      </c>
      <c r="J274" s="12">
        <v>1.9511400370179101E-2</v>
      </c>
      <c r="K274" s="9">
        <v>8.9999999999999998E-4</v>
      </c>
      <c r="L274" s="11">
        <v>-8.3682008368201055E-3</v>
      </c>
      <c r="M274" s="11">
        <v>3.3E-3</v>
      </c>
      <c r="N274" s="11">
        <v>9.9000000000000008E-3</v>
      </c>
      <c r="O274" s="10">
        <v>6.4088089400000004E-4</v>
      </c>
      <c r="P274" s="11">
        <v>6.2731999999999996E-2</v>
      </c>
      <c r="Q274" s="20" t="s">
        <v>0</v>
      </c>
      <c r="R274" s="24">
        <f t="shared" si="32"/>
        <v>5.9843450588994082E-2</v>
      </c>
      <c r="S274" s="24">
        <f t="shared" si="33"/>
        <v>-2.6306184609693939</v>
      </c>
      <c r="T274" s="26">
        <f>AVERAGE($R$3:R273)</f>
        <v>3.2713671827979385E-3</v>
      </c>
      <c r="U274" s="24">
        <f t="shared" si="34"/>
        <v>-2.6241005332002243</v>
      </c>
      <c r="V274" s="24">
        <f t="shared" si="35"/>
        <v>-1.7749523509116738</v>
      </c>
      <c r="W274" s="24">
        <f t="shared" si="36"/>
        <v>-0.85566611005772009</v>
      </c>
      <c r="X274" s="24">
        <f t="shared" si="37"/>
        <v>1.0000000000000002E-2</v>
      </c>
      <c r="Y274" s="27">
        <f t="shared" si="38"/>
        <v>7.6000000000000026E-3</v>
      </c>
      <c r="Z274" s="24">
        <f t="shared" si="39"/>
        <v>4.2016806722688926E-3</v>
      </c>
    </row>
    <row r="275" spans="1:26" x14ac:dyDescent="0.25">
      <c r="A275" s="1">
        <v>194908</v>
      </c>
      <c r="B275" s="7">
        <v>15.22</v>
      </c>
      <c r="C275" s="7">
        <v>1.0333300000000001</v>
      </c>
      <c r="D275" s="8">
        <v>2.3933300000000002</v>
      </c>
      <c r="E275" s="7">
        <v>0.89387663718795474</v>
      </c>
      <c r="F275" s="7">
        <v>1.04E-2</v>
      </c>
      <c r="G275" s="7">
        <v>2.6200000000000001E-2</v>
      </c>
      <c r="H275" s="7">
        <v>3.4000000000000002E-2</v>
      </c>
      <c r="I275" s="7">
        <v>2.1000000000000001E-2</v>
      </c>
      <c r="J275" s="12">
        <v>1.9440800826836618E-2</v>
      </c>
      <c r="K275" s="9">
        <v>8.9999999999999998E-4</v>
      </c>
      <c r="L275" s="11">
        <v>4.2194092827005925E-3</v>
      </c>
      <c r="M275" s="11">
        <v>1.11E-2</v>
      </c>
      <c r="N275" s="11">
        <v>3.7000000000000002E-3</v>
      </c>
      <c r="O275" s="10">
        <v>1.073536357E-3</v>
      </c>
      <c r="P275" s="11">
        <v>2.18E-2</v>
      </c>
      <c r="Q275" s="20" t="s">
        <v>0</v>
      </c>
      <c r="R275" s="24">
        <f t="shared" si="32"/>
        <v>2.0666182671724591E-2</v>
      </c>
      <c r="S275" s="24">
        <f t="shared" si="33"/>
        <v>-2.6843927634563443</v>
      </c>
      <c r="T275" s="26">
        <f>AVERAGE($R$3:R274)</f>
        <v>3.4793527835560128E-3</v>
      </c>
      <c r="U275" s="24">
        <f t="shared" si="34"/>
        <v>-2.677926721510357</v>
      </c>
      <c r="V275" s="24">
        <f t="shared" si="35"/>
        <v>-1.8366330446372312</v>
      </c>
      <c r="W275" s="24">
        <f t="shared" si="36"/>
        <v>-0.84775971881911305</v>
      </c>
      <c r="X275" s="24">
        <f t="shared" si="37"/>
        <v>1.14E-2</v>
      </c>
      <c r="Y275" s="27">
        <f t="shared" si="38"/>
        <v>7.9000000000000008E-3</v>
      </c>
      <c r="Z275" s="24">
        <f t="shared" si="39"/>
        <v>-8.3682008368201055E-3</v>
      </c>
    </row>
    <row r="276" spans="1:26" x14ac:dyDescent="0.25">
      <c r="A276" s="1">
        <v>194909</v>
      </c>
      <c r="B276" s="7">
        <v>15.58</v>
      </c>
      <c r="C276" s="7">
        <v>1.04</v>
      </c>
      <c r="D276" s="8">
        <v>2.39</v>
      </c>
      <c r="E276" s="7">
        <v>0.87502054681935237</v>
      </c>
      <c r="F276" s="7">
        <v>1.0700000000000001E-2</v>
      </c>
      <c r="G276" s="7">
        <v>2.6000000000000002E-2</v>
      </c>
      <c r="H276" s="7">
        <v>3.3700000000000001E-2</v>
      </c>
      <c r="I276" s="7">
        <v>2.12E-2</v>
      </c>
      <c r="J276" s="12">
        <v>2.3343407531069463E-2</v>
      </c>
      <c r="K276" s="9">
        <v>8.9999999999999998E-4</v>
      </c>
      <c r="L276" s="11">
        <v>4.2016806722688926E-3</v>
      </c>
      <c r="M276" s="11">
        <v>-1.1000000000000001E-3</v>
      </c>
      <c r="N276" s="11">
        <v>2.0999999999999999E-3</v>
      </c>
      <c r="O276" s="10">
        <v>1.5475937490000001E-3</v>
      </c>
      <c r="P276" s="11">
        <v>2.7414999999999998E-2</v>
      </c>
      <c r="Q276" s="20" t="s">
        <v>0</v>
      </c>
      <c r="R276" s="24">
        <f t="shared" si="32"/>
        <v>2.6146343662682779E-2</v>
      </c>
      <c r="S276" s="24">
        <f t="shared" si="33"/>
        <v>-2.6898237554222031</v>
      </c>
      <c r="T276" s="26">
        <f>AVERAGE($R$3:R275)</f>
        <v>3.5423082043917948E-3</v>
      </c>
      <c r="U276" s="24">
        <f t="shared" si="34"/>
        <v>-2.6833896392802585</v>
      </c>
      <c r="V276" s="24">
        <f t="shared" si="35"/>
        <v>-1.8499246508001466</v>
      </c>
      <c r="W276" s="24">
        <f t="shared" si="36"/>
        <v>-0.83989910462205664</v>
      </c>
      <c r="X276" s="24">
        <f t="shared" si="37"/>
        <v>1.0600000000000002E-2</v>
      </c>
      <c r="Y276" s="27">
        <f t="shared" si="38"/>
        <v>7.8000000000000014E-3</v>
      </c>
      <c r="Z276" s="24">
        <f t="shared" si="39"/>
        <v>4.2194092827005925E-3</v>
      </c>
    </row>
    <row r="277" spans="1:26" x14ac:dyDescent="0.25">
      <c r="A277" s="1">
        <v>194910</v>
      </c>
      <c r="B277" s="7">
        <v>16.04</v>
      </c>
      <c r="C277" s="7">
        <v>1.0733299999999999</v>
      </c>
      <c r="D277" s="8">
        <v>2.3666700000000001</v>
      </c>
      <c r="E277" s="7">
        <v>0.84256621293658329</v>
      </c>
      <c r="F277" s="7">
        <v>1.0500000000000001E-2</v>
      </c>
      <c r="G277" s="7">
        <v>2.6099999999999998E-2</v>
      </c>
      <c r="H277" s="7">
        <v>3.3599999999999998E-2</v>
      </c>
      <c r="I277" s="7">
        <v>2.12E-2</v>
      </c>
      <c r="J277" s="12">
        <v>2.2233299623086445E-2</v>
      </c>
      <c r="K277" s="9">
        <v>8.9999999999999998E-4</v>
      </c>
      <c r="L277" s="11">
        <v>-8.3682008368201055E-3</v>
      </c>
      <c r="M277" s="11">
        <v>1.9E-3</v>
      </c>
      <c r="N277" s="11">
        <v>6.7000000000000002E-3</v>
      </c>
      <c r="O277" s="10">
        <v>6.1350204500000007E-4</v>
      </c>
      <c r="P277" s="11">
        <v>2.9780000000000001E-2</v>
      </c>
      <c r="Q277" s="20" t="s">
        <v>0</v>
      </c>
      <c r="R277" s="24">
        <f t="shared" si="32"/>
        <v>2.8445591951628955E-2</v>
      </c>
      <c r="S277" s="24">
        <f t="shared" si="33"/>
        <v>-2.7067673272893211</v>
      </c>
      <c r="T277" s="26">
        <f>AVERAGE($R$3:R276)</f>
        <v>3.6248046841665794E-3</v>
      </c>
      <c r="U277" s="24">
        <f t="shared" si="34"/>
        <v>-2.6752220751492795</v>
      </c>
      <c r="V277" s="24">
        <f t="shared" si="35"/>
        <v>-1.874694674499183</v>
      </c>
      <c r="W277" s="24">
        <f t="shared" si="36"/>
        <v>-0.83207265279013798</v>
      </c>
      <c r="X277" s="24">
        <f t="shared" si="37"/>
        <v>1.0499999999999999E-2</v>
      </c>
      <c r="Y277" s="27">
        <f t="shared" si="38"/>
        <v>7.6999999999999985E-3</v>
      </c>
      <c r="Z277" s="24">
        <f t="shared" si="39"/>
        <v>4.2016806722688926E-3</v>
      </c>
    </row>
    <row r="278" spans="1:26" x14ac:dyDescent="0.25">
      <c r="A278" s="1">
        <v>194911</v>
      </c>
      <c r="B278" s="7">
        <v>16.059999999999999</v>
      </c>
      <c r="C278" s="7">
        <v>1.10667</v>
      </c>
      <c r="D278" s="8">
        <v>2.3433299999999999</v>
      </c>
      <c r="E278" s="7">
        <v>0.83372487601148515</v>
      </c>
      <c r="F278" s="7">
        <v>1.0800000000000001E-2</v>
      </c>
      <c r="G278" s="7">
        <v>2.6000000000000002E-2</v>
      </c>
      <c r="H278" s="7">
        <v>3.3500000000000002E-2</v>
      </c>
      <c r="I278" s="7">
        <v>2.12E-2</v>
      </c>
      <c r="J278" s="12">
        <v>2.3643159901944658E-2</v>
      </c>
      <c r="K278" s="9">
        <v>8.0000000000000004E-4</v>
      </c>
      <c r="L278" s="11">
        <v>4.2194092827005925E-3</v>
      </c>
      <c r="M278" s="11">
        <v>2.0999999999999999E-3</v>
      </c>
      <c r="N278" s="11">
        <v>2.0999999999999999E-3</v>
      </c>
      <c r="O278" s="10">
        <v>9.0886154900000026E-4</v>
      </c>
      <c r="P278" s="11">
        <v>2.0737999999999999E-2</v>
      </c>
      <c r="Q278" s="20" t="s">
        <v>0</v>
      </c>
      <c r="R278" s="24">
        <f t="shared" si="32"/>
        <v>1.9626299843889663E-2</v>
      </c>
      <c r="S278" s="24">
        <f t="shared" si="33"/>
        <v>-2.7043196371450455</v>
      </c>
      <c r="T278" s="26">
        <f>AVERAGE($R$3:R277)</f>
        <v>3.7150620924118975E-3</v>
      </c>
      <c r="U278" s="24">
        <f t="shared" si="34"/>
        <v>-2.6737300961344244</v>
      </c>
      <c r="V278" s="24">
        <f t="shared" si="35"/>
        <v>-1.9136016986094959</v>
      </c>
      <c r="W278" s="24">
        <f t="shared" si="36"/>
        <v>-0.79071793853554972</v>
      </c>
      <c r="X278" s="24">
        <f t="shared" si="37"/>
        <v>1.0699999999999999E-2</v>
      </c>
      <c r="Y278" s="27">
        <f t="shared" si="38"/>
        <v>7.4999999999999997E-3</v>
      </c>
      <c r="Z278" s="24">
        <f t="shared" si="39"/>
        <v>-8.3682008368201055E-3</v>
      </c>
    </row>
    <row r="279" spans="1:26" x14ac:dyDescent="0.25">
      <c r="A279" s="1">
        <v>194912</v>
      </c>
      <c r="B279" s="7">
        <v>16.760000000000002</v>
      </c>
      <c r="C279" s="7">
        <v>1.1399999999999999</v>
      </c>
      <c r="D279" s="8">
        <v>2.3199999999999998</v>
      </c>
      <c r="E279" s="7">
        <v>0.79642928386195877</v>
      </c>
      <c r="F279" s="7">
        <v>1.1000000000000001E-2</v>
      </c>
      <c r="G279" s="7">
        <v>2.58E-2</v>
      </c>
      <c r="H279" s="7">
        <v>3.3099999999999997E-2</v>
      </c>
      <c r="I279" s="7">
        <v>2.0899999999999998E-2</v>
      </c>
      <c r="J279" s="12">
        <v>2.7175584701247667E-2</v>
      </c>
      <c r="K279" s="9">
        <v>8.9999999999999998E-4</v>
      </c>
      <c r="L279" s="11">
        <v>-8.4033613445377853E-3</v>
      </c>
      <c r="M279" s="11">
        <v>5.1999999999999998E-3</v>
      </c>
      <c r="N279" s="11">
        <v>-1.4500000000000001E-2</v>
      </c>
      <c r="O279" s="10">
        <v>4.7323949399999995E-4</v>
      </c>
      <c r="P279" s="11">
        <v>5.0984000000000002E-2</v>
      </c>
      <c r="Q279" s="20" t="s">
        <v>0</v>
      </c>
      <c r="R279" s="24">
        <f t="shared" si="32"/>
        <v>4.8927188011794936E-2</v>
      </c>
      <c r="S279" s="24">
        <f t="shared" si="33"/>
        <v>-2.6749762022146717</v>
      </c>
      <c r="T279" s="26">
        <f>AVERAGE($R$3:R278)</f>
        <v>3.7727115045549328E-3</v>
      </c>
      <c r="U279" s="24">
        <f t="shared" si="34"/>
        <v>-2.6453034461122118</v>
      </c>
      <c r="V279" s="24">
        <f t="shared" si="35"/>
        <v>-1.9247587138402702</v>
      </c>
      <c r="W279" s="24">
        <f t="shared" si="36"/>
        <v>-0.75021748837440128</v>
      </c>
      <c r="X279" s="24">
        <f t="shared" si="37"/>
        <v>1.04E-2</v>
      </c>
      <c r="Y279" s="27">
        <f t="shared" si="38"/>
        <v>7.4999999999999997E-3</v>
      </c>
      <c r="Z279" s="24">
        <f t="shared" si="39"/>
        <v>4.2194092827005925E-3</v>
      </c>
    </row>
    <row r="280" spans="1:26" x14ac:dyDescent="0.25">
      <c r="A280" s="1">
        <v>195001</v>
      </c>
      <c r="B280" s="7">
        <v>17.05</v>
      </c>
      <c r="C280" s="7">
        <v>1.1499999999999999</v>
      </c>
      <c r="D280" s="8">
        <v>2.3366699999999998</v>
      </c>
      <c r="E280" s="7">
        <v>0.79141681946578124</v>
      </c>
      <c r="F280" s="7">
        <v>1.0700000000000001E-2</v>
      </c>
      <c r="G280" s="7">
        <v>2.5699999999999997E-2</v>
      </c>
      <c r="H280" s="7">
        <v>3.2400000000000005E-2</v>
      </c>
      <c r="I280" s="7">
        <v>2.1499999999999998E-2</v>
      </c>
      <c r="J280" s="12">
        <v>2.7102232956871506E-2</v>
      </c>
      <c r="K280" s="9">
        <v>8.9999999999999998E-4</v>
      </c>
      <c r="L280" s="11">
        <v>-4.2372881355933201E-3</v>
      </c>
      <c r="M280" s="11">
        <v>-6.1000000000000004E-3</v>
      </c>
      <c r="N280" s="11">
        <v>3.7000000000000002E-3</v>
      </c>
      <c r="O280" s="10">
        <v>9.8915297499999988E-4</v>
      </c>
      <c r="P280" s="11">
        <v>1.9702999999999998E-2</v>
      </c>
      <c r="Q280" s="19">
        <v>38770000</v>
      </c>
      <c r="R280" s="24">
        <f t="shared" si="32"/>
        <v>1.861181318265619E-2</v>
      </c>
      <c r="S280" s="24">
        <f t="shared" si="33"/>
        <v>-2.687966832647533</v>
      </c>
      <c r="T280" s="26">
        <f>AVERAGE($R$3:R279)</f>
        <v>3.935724055122586E-3</v>
      </c>
      <c r="U280" s="24">
        <f t="shared" si="34"/>
        <v>-2.679233152678778</v>
      </c>
      <c r="V280" s="24">
        <f t="shared" si="35"/>
        <v>-1.9774279093757183</v>
      </c>
      <c r="W280" s="24">
        <f t="shared" si="36"/>
        <v>-0.71053892327181456</v>
      </c>
      <c r="X280" s="24">
        <f t="shared" si="37"/>
        <v>9.8999999999999973E-3</v>
      </c>
      <c r="Y280" s="27">
        <f t="shared" si="38"/>
        <v>7.2999999999999975E-3</v>
      </c>
      <c r="Z280" s="24">
        <f t="shared" si="39"/>
        <v>-8.4033613445377853E-3</v>
      </c>
    </row>
    <row r="281" spans="1:26" x14ac:dyDescent="0.25">
      <c r="A281" s="1">
        <v>195002</v>
      </c>
      <c r="B281" s="7">
        <v>17.22</v>
      </c>
      <c r="C281" s="7">
        <v>1.1599999999999999</v>
      </c>
      <c r="D281" s="8">
        <v>2.3533300000000001</v>
      </c>
      <c r="E281" s="7">
        <v>0.78499803381832478</v>
      </c>
      <c r="F281" s="7">
        <v>1.1200000000000002E-2</v>
      </c>
      <c r="G281" s="7">
        <v>2.58E-2</v>
      </c>
      <c r="H281" s="7">
        <v>3.2400000000000005E-2</v>
      </c>
      <c r="I281" s="7">
        <v>2.1399999999999999E-2</v>
      </c>
      <c r="J281" s="12">
        <v>2.5491644846679758E-2</v>
      </c>
      <c r="K281" s="9">
        <v>8.9999999999999998E-4</v>
      </c>
      <c r="L281" s="11">
        <v>0</v>
      </c>
      <c r="M281" s="11">
        <v>2.0999999999999999E-3</v>
      </c>
      <c r="N281" s="11">
        <v>6.9999999999999999E-4</v>
      </c>
      <c r="O281" s="10">
        <v>4.2601425599999996E-4</v>
      </c>
      <c r="P281" s="11">
        <v>1.9602999999999999E-2</v>
      </c>
      <c r="Q281" s="19">
        <v>30200000</v>
      </c>
      <c r="R281" s="24">
        <f t="shared" si="32"/>
        <v>1.851374060298434E-2</v>
      </c>
      <c r="S281" s="24">
        <f t="shared" si="33"/>
        <v>-2.6963882613543668</v>
      </c>
      <c r="T281" s="26">
        <f>AVERAGE($R$3:R280)</f>
        <v>3.9885157426316998E-3</v>
      </c>
      <c r="U281" s="24">
        <f t="shared" si="34"/>
        <v>-2.6877301986112525</v>
      </c>
      <c r="V281" s="24">
        <f t="shared" si="35"/>
        <v>-1.9874233648186306</v>
      </c>
      <c r="W281" s="24">
        <f t="shared" si="36"/>
        <v>-0.70896489653573636</v>
      </c>
      <c r="X281" s="24">
        <f t="shared" si="37"/>
        <v>1.0799999999999997E-2</v>
      </c>
      <c r="Y281" s="27">
        <f t="shared" si="38"/>
        <v>6.700000000000008E-3</v>
      </c>
      <c r="Z281" s="24">
        <f t="shared" si="39"/>
        <v>-4.2372881355933201E-3</v>
      </c>
    </row>
    <row r="282" spans="1:26" x14ac:dyDescent="0.25">
      <c r="A282" s="1">
        <v>195003</v>
      </c>
      <c r="B282" s="7">
        <v>17.29</v>
      </c>
      <c r="C282" s="7">
        <v>1.17</v>
      </c>
      <c r="D282" s="8">
        <v>2.37</v>
      </c>
      <c r="E282" s="7">
        <v>0.82552778451832076</v>
      </c>
      <c r="F282" s="7">
        <v>1.1200000000000002E-2</v>
      </c>
      <c r="G282" s="7">
        <v>2.58E-2</v>
      </c>
      <c r="H282" s="7">
        <v>3.2400000000000005E-2</v>
      </c>
      <c r="I282" s="7">
        <v>2.1499999999999998E-2</v>
      </c>
      <c r="J282" s="12">
        <v>2.9291342017535797E-2</v>
      </c>
      <c r="K282" s="9">
        <v>1E-3</v>
      </c>
      <c r="L282" s="11">
        <v>4.2553191489362874E-3</v>
      </c>
      <c r="M282" s="11">
        <v>8.0000000000000004E-4</v>
      </c>
      <c r="N282" s="11">
        <v>2.2000000000000001E-3</v>
      </c>
      <c r="O282" s="10">
        <v>6.2430247800000012E-4</v>
      </c>
      <c r="P282" s="11">
        <v>8.1849999999999996E-3</v>
      </c>
      <c r="Q282" s="19">
        <v>37450000</v>
      </c>
      <c r="R282" s="24">
        <f t="shared" si="32"/>
        <v>7.2520893124822378E-3</v>
      </c>
      <c r="S282" s="24">
        <f t="shared" si="33"/>
        <v>-2.6976514938813114</v>
      </c>
      <c r="T282" s="26">
        <f>AVERAGE($R$3:R281)</f>
        <v>4.0405774804824265E-3</v>
      </c>
      <c r="U282" s="24">
        <f t="shared" si="34"/>
        <v>-2.6890677501899201</v>
      </c>
      <c r="V282" s="24">
        <f t="shared" si="35"/>
        <v>-1.9902401525941416</v>
      </c>
      <c r="W282" s="24">
        <f t="shared" si="36"/>
        <v>-0.70741134128716976</v>
      </c>
      <c r="X282" s="24">
        <f t="shared" si="37"/>
        <v>1.0199999999999997E-2</v>
      </c>
      <c r="Y282" s="27">
        <f t="shared" si="38"/>
        <v>6.6000000000000052E-3</v>
      </c>
      <c r="Z282" s="24">
        <f t="shared" si="39"/>
        <v>0</v>
      </c>
    </row>
    <row r="283" spans="1:26" x14ac:dyDescent="0.25">
      <c r="A283" s="1">
        <v>195004</v>
      </c>
      <c r="B283" s="7">
        <v>18.07</v>
      </c>
      <c r="C283" s="7">
        <v>1.18</v>
      </c>
      <c r="D283" s="8">
        <v>2.4266700000000001</v>
      </c>
      <c r="E283" s="7">
        <v>0.79649747143659855</v>
      </c>
      <c r="F283" s="7">
        <v>1.15E-2</v>
      </c>
      <c r="G283" s="7">
        <v>2.6000000000000002E-2</v>
      </c>
      <c r="H283" s="7">
        <v>3.2300000000000002E-2</v>
      </c>
      <c r="I283" s="7">
        <v>2.1399999999999999E-2</v>
      </c>
      <c r="J283" s="12">
        <v>2.6397518857444346E-2</v>
      </c>
      <c r="K283" s="9">
        <v>8.9999999999999998E-4</v>
      </c>
      <c r="L283" s="11">
        <v>0</v>
      </c>
      <c r="M283" s="11">
        <v>3.0000000000000001E-3</v>
      </c>
      <c r="N283" s="11">
        <v>-8.0000000000000004E-4</v>
      </c>
      <c r="O283" s="10">
        <v>7.1401073900000003E-4</v>
      </c>
      <c r="P283" s="11">
        <v>4.5886999999999997E-2</v>
      </c>
      <c r="Q283" s="19">
        <v>42630000</v>
      </c>
      <c r="R283" s="24">
        <f t="shared" si="32"/>
        <v>4.3865828881188743E-2</v>
      </c>
      <c r="S283" s="24">
        <f t="shared" si="33"/>
        <v>-2.6931245508855346</v>
      </c>
      <c r="T283" s="26">
        <f>AVERAGE($R$3:R282)</f>
        <v>4.0520471655967113E-3</v>
      </c>
      <c r="U283" s="24">
        <f t="shared" si="34"/>
        <v>-2.6846138612176258</v>
      </c>
      <c r="V283" s="24">
        <f t="shared" si="35"/>
        <v>-1.9872383445481594</v>
      </c>
      <c r="W283" s="24">
        <f t="shared" si="36"/>
        <v>-0.70588620633737509</v>
      </c>
      <c r="X283" s="24">
        <f t="shared" si="37"/>
        <v>1.0299999999999997E-2</v>
      </c>
      <c r="Y283" s="27">
        <f t="shared" si="38"/>
        <v>6.6000000000000052E-3</v>
      </c>
      <c r="Z283" s="24">
        <f t="shared" si="39"/>
        <v>4.2553191489362874E-3</v>
      </c>
    </row>
    <row r="284" spans="1:26" x14ac:dyDescent="0.25">
      <c r="A284" s="1">
        <v>195005</v>
      </c>
      <c r="B284" s="7">
        <v>18.78</v>
      </c>
      <c r="C284" s="7">
        <v>1.19</v>
      </c>
      <c r="D284" s="8">
        <v>2.48333</v>
      </c>
      <c r="E284" s="7">
        <v>0.76134634321009764</v>
      </c>
      <c r="F284" s="7">
        <v>1.1599999999999999E-2</v>
      </c>
      <c r="G284" s="7">
        <v>2.6099999999999998E-2</v>
      </c>
      <c r="H284" s="7">
        <v>3.2500000000000001E-2</v>
      </c>
      <c r="I284" s="7">
        <v>2.1299999999999999E-2</v>
      </c>
      <c r="J284" s="12">
        <v>2.8572263608588323E-2</v>
      </c>
      <c r="K284" s="9">
        <v>1E-3</v>
      </c>
      <c r="L284" s="11">
        <v>4.237288135593209E-3</v>
      </c>
      <c r="M284" s="11">
        <v>3.3E-3</v>
      </c>
      <c r="N284" s="11">
        <v>-8.0000000000000004E-4</v>
      </c>
      <c r="O284" s="10">
        <v>6.4126298299999995E-4</v>
      </c>
      <c r="P284" s="11">
        <v>4.6901999999999999E-2</v>
      </c>
      <c r="Q284" s="19">
        <v>42230000</v>
      </c>
      <c r="R284" s="24">
        <f t="shared" si="32"/>
        <v>4.4935731500651055E-2</v>
      </c>
      <c r="S284" s="24">
        <f t="shared" si="33"/>
        <v>-2.728738666126564</v>
      </c>
      <c r="T284" s="26">
        <f>AVERAGE($R$3:R283)</f>
        <v>4.1937332215240854E-3</v>
      </c>
      <c r="U284" s="24">
        <f t="shared" si="34"/>
        <v>-2.7202997974806995</v>
      </c>
      <c r="V284" s="24">
        <f t="shared" si="35"/>
        <v>-2.007733157438222</v>
      </c>
      <c r="W284" s="24">
        <f t="shared" si="36"/>
        <v>-0.7210055086883419</v>
      </c>
      <c r="X284" s="24">
        <f t="shared" si="37"/>
        <v>9.8999999999999991E-3</v>
      </c>
      <c r="Y284" s="27">
        <f t="shared" si="38"/>
        <v>6.3E-3</v>
      </c>
      <c r="Z284" s="24">
        <f t="shared" si="39"/>
        <v>0</v>
      </c>
    </row>
    <row r="285" spans="1:26" x14ac:dyDescent="0.25">
      <c r="A285" s="1">
        <v>195006</v>
      </c>
      <c r="B285" s="7">
        <v>17.690000000000001</v>
      </c>
      <c r="C285" s="7">
        <v>1.2</v>
      </c>
      <c r="D285" s="8">
        <v>2.54</v>
      </c>
      <c r="E285" s="7">
        <v>0.81344746783989275</v>
      </c>
      <c r="F285" s="7">
        <v>1.15E-2</v>
      </c>
      <c r="G285" s="7">
        <v>2.6200000000000001E-2</v>
      </c>
      <c r="H285" s="7">
        <v>3.2799999999999996E-2</v>
      </c>
      <c r="I285" s="7">
        <v>2.1600000000000001E-2</v>
      </c>
      <c r="J285" s="12">
        <v>3.0396658842657943E-2</v>
      </c>
      <c r="K285" s="9">
        <v>1E-3</v>
      </c>
      <c r="L285" s="11">
        <v>4.2194092827005925E-3</v>
      </c>
      <c r="M285" s="11">
        <v>-2.5000000000000001E-3</v>
      </c>
      <c r="N285" s="11">
        <v>2.3E-3</v>
      </c>
      <c r="O285" s="10">
        <v>5.8557165030000006E-3</v>
      </c>
      <c r="P285" s="11">
        <v>-5.4224000000000001E-2</v>
      </c>
      <c r="Q285" s="19">
        <v>45660000</v>
      </c>
      <c r="R285" s="24">
        <f t="shared" si="32"/>
        <v>-5.6749024771029048E-2</v>
      </c>
      <c r="S285" s="24">
        <f t="shared" si="33"/>
        <v>-2.7588391666566792</v>
      </c>
      <c r="T285" s="26">
        <f>AVERAGE($R$3:R284)</f>
        <v>4.3382083927266642E-3</v>
      </c>
      <c r="U285" s="24">
        <f t="shared" si="34"/>
        <v>-2.7504709169861625</v>
      </c>
      <c r="V285" s="24">
        <f t="shared" si="35"/>
        <v>-2.0231920723395387</v>
      </c>
      <c r="W285" s="24">
        <f t="shared" si="36"/>
        <v>-0.73564709431714048</v>
      </c>
      <c r="X285" s="24">
        <f t="shared" si="37"/>
        <v>9.7000000000000003E-3</v>
      </c>
      <c r="Y285" s="27">
        <f t="shared" si="38"/>
        <v>6.4000000000000029E-3</v>
      </c>
      <c r="Z285" s="24">
        <f t="shared" si="39"/>
        <v>4.237288135593209E-3</v>
      </c>
    </row>
    <row r="286" spans="1:26" x14ac:dyDescent="0.25">
      <c r="A286" s="1">
        <v>195007</v>
      </c>
      <c r="B286" s="7">
        <v>17.84</v>
      </c>
      <c r="C286" s="7">
        <v>1.24333</v>
      </c>
      <c r="D286" s="8">
        <v>2.6</v>
      </c>
      <c r="E286" s="7">
        <v>0.81232091690544406</v>
      </c>
      <c r="F286" s="7">
        <v>1.1599999999999999E-2</v>
      </c>
      <c r="G286" s="7">
        <v>2.6499999999999999E-2</v>
      </c>
      <c r="H286" s="7">
        <v>3.32E-2</v>
      </c>
      <c r="I286" s="7">
        <v>2.1399999999999999E-2</v>
      </c>
      <c r="J286" s="12">
        <v>3.0117347359960668E-2</v>
      </c>
      <c r="K286" s="9">
        <v>1E-3</v>
      </c>
      <c r="L286" s="11">
        <v>1.2605042016806678E-2</v>
      </c>
      <c r="M286" s="11">
        <v>5.4999999999999997E-3</v>
      </c>
      <c r="N286" s="11">
        <v>6.8999999999999999E-3</v>
      </c>
      <c r="O286" s="10">
        <v>3.110250034E-3</v>
      </c>
      <c r="P286" s="11">
        <v>1.6981E-2</v>
      </c>
      <c r="Q286" s="19">
        <v>44570000</v>
      </c>
      <c r="R286" s="24">
        <f t="shared" si="32"/>
        <v>1.5838934159607826E-2</v>
      </c>
      <c r="S286" s="24">
        <f t="shared" si="33"/>
        <v>-2.6906779513777397</v>
      </c>
      <c r="T286" s="26">
        <f>AVERAGE($R$3:R285)</f>
        <v>4.1223524451515555E-3</v>
      </c>
      <c r="U286" s="24">
        <f t="shared" si="34"/>
        <v>-2.6552062441528208</v>
      </c>
      <c r="V286" s="24">
        <f t="shared" si="35"/>
        <v>-1.9408354271412489</v>
      </c>
      <c r="W286" s="24">
        <f t="shared" si="36"/>
        <v>-0.74984252423649067</v>
      </c>
      <c r="X286" s="24">
        <f t="shared" si="37"/>
        <v>1.0100000000000001E-2</v>
      </c>
      <c r="Y286" s="27">
        <f t="shared" si="38"/>
        <v>6.5999999999999948E-3</v>
      </c>
      <c r="Z286" s="24">
        <f t="shared" si="39"/>
        <v>4.2194092827005925E-3</v>
      </c>
    </row>
    <row r="287" spans="1:26" x14ac:dyDescent="0.25">
      <c r="A287" s="1">
        <v>195008</v>
      </c>
      <c r="B287" s="7">
        <v>18.420000000000002</v>
      </c>
      <c r="C287" s="7">
        <v>1.28667</v>
      </c>
      <c r="D287" s="8">
        <v>2.66</v>
      </c>
      <c r="E287" s="7">
        <v>0.78434084935675741</v>
      </c>
      <c r="F287" s="7">
        <v>1.2E-2</v>
      </c>
      <c r="G287" s="7">
        <v>2.6099999999999998E-2</v>
      </c>
      <c r="H287" s="7">
        <v>3.2300000000000002E-2</v>
      </c>
      <c r="I287" s="7">
        <v>2.1399999999999999E-2</v>
      </c>
      <c r="J287" s="12">
        <v>2.9550872270041703E-2</v>
      </c>
      <c r="K287" s="9">
        <v>1E-3</v>
      </c>
      <c r="L287" s="11">
        <v>8.2987551867219622E-3</v>
      </c>
      <c r="M287" s="11">
        <v>1.4E-3</v>
      </c>
      <c r="N287" s="11">
        <v>3.8E-3</v>
      </c>
      <c r="O287" s="10">
        <v>1.0756051259999998E-3</v>
      </c>
      <c r="P287" s="11">
        <v>4.8063000000000002E-2</v>
      </c>
      <c r="Q287" s="19">
        <v>38900000</v>
      </c>
      <c r="R287" s="24">
        <f t="shared" si="32"/>
        <v>4.5944198262779387E-2</v>
      </c>
      <c r="S287" s="24">
        <f t="shared" si="33"/>
        <v>-2.6636498631329899</v>
      </c>
      <c r="T287" s="26">
        <f>AVERAGE($R$3:R286)</f>
        <v>4.1636080145686554E-3</v>
      </c>
      <c r="U287" s="24">
        <f t="shared" si="34"/>
        <v>-2.6293856416730139</v>
      </c>
      <c r="V287" s="24">
        <f t="shared" si="35"/>
        <v>-1.925931682124427</v>
      </c>
      <c r="W287" s="24">
        <f t="shared" si="36"/>
        <v>-0.73771818100856312</v>
      </c>
      <c r="X287" s="24">
        <f t="shared" si="37"/>
        <v>9.7999999999999997E-3</v>
      </c>
      <c r="Y287" s="27">
        <f t="shared" si="38"/>
        <v>6.7000000000000011E-3</v>
      </c>
      <c r="Z287" s="24">
        <f t="shared" si="39"/>
        <v>1.2605042016806678E-2</v>
      </c>
    </row>
    <row r="288" spans="1:26" x14ac:dyDescent="0.25">
      <c r="A288" s="1">
        <v>195009</v>
      </c>
      <c r="B288" s="7">
        <v>19.45</v>
      </c>
      <c r="C288" s="7">
        <v>1.33</v>
      </c>
      <c r="D288" s="8">
        <v>2.72</v>
      </c>
      <c r="E288" s="7">
        <v>0.75145785474465443</v>
      </c>
      <c r="F288" s="7">
        <v>1.3000000000000001E-2</v>
      </c>
      <c r="G288" s="7">
        <v>2.64E-2</v>
      </c>
      <c r="H288" s="7">
        <v>3.2099999999999997E-2</v>
      </c>
      <c r="I288" s="7">
        <v>2.1999999999999999E-2</v>
      </c>
      <c r="J288" s="12">
        <v>2.591420886679404E-2</v>
      </c>
      <c r="K288" s="9">
        <v>1E-3</v>
      </c>
      <c r="L288" s="11">
        <v>4.1152263374484299E-3</v>
      </c>
      <c r="M288" s="11">
        <v>-7.1999999999999998E-3</v>
      </c>
      <c r="N288" s="11">
        <v>-3.8999999999999998E-3</v>
      </c>
      <c r="O288" s="10">
        <v>1.3183729690000002E-3</v>
      </c>
      <c r="P288" s="11">
        <v>5.9465999999999998E-2</v>
      </c>
      <c r="Q288" s="19">
        <v>38590000</v>
      </c>
      <c r="R288" s="24">
        <f t="shared" si="32"/>
        <v>5.6765507269440976E-2</v>
      </c>
      <c r="S288" s="24">
        <f t="shared" si="33"/>
        <v>-2.6613795453483116</v>
      </c>
      <c r="T288" s="26">
        <f>AVERAGE($R$3:R287)</f>
        <v>4.310206576843079E-3</v>
      </c>
      <c r="U288" s="24">
        <f t="shared" si="34"/>
        <v>-2.6282580885934985</v>
      </c>
      <c r="V288" s="24">
        <f t="shared" si="35"/>
        <v>-1.9351109080335531</v>
      </c>
      <c r="W288" s="24">
        <f t="shared" si="36"/>
        <v>-0.72626863731475866</v>
      </c>
      <c r="X288" s="24">
        <f t="shared" si="37"/>
        <v>9.3999999999999986E-3</v>
      </c>
      <c r="Y288" s="27">
        <f t="shared" si="38"/>
        <v>6.2000000000000041E-3</v>
      </c>
      <c r="Z288" s="24">
        <f t="shared" si="39"/>
        <v>8.2987551867219622E-3</v>
      </c>
    </row>
    <row r="289" spans="1:26" x14ac:dyDescent="0.25">
      <c r="A289" s="1">
        <v>195010</v>
      </c>
      <c r="B289" s="7">
        <v>19.53</v>
      </c>
      <c r="C289" s="7">
        <v>1.3766700000000001</v>
      </c>
      <c r="D289" s="8">
        <v>2.76</v>
      </c>
      <c r="E289" s="7">
        <v>0.75596640149326699</v>
      </c>
      <c r="F289" s="7">
        <v>1.3100000000000001E-2</v>
      </c>
      <c r="G289" s="7">
        <v>2.6699999999999998E-2</v>
      </c>
      <c r="H289" s="7">
        <v>3.2199999999999999E-2</v>
      </c>
      <c r="I289" s="7">
        <v>2.2499999999999999E-2</v>
      </c>
      <c r="J289" s="12">
        <v>2.7341038347213947E-2</v>
      </c>
      <c r="K289" s="9">
        <v>1.1999999999999999E-3</v>
      </c>
      <c r="L289" s="11">
        <v>8.19672131147553E-3</v>
      </c>
      <c r="M289" s="11">
        <v>-4.7999999999999996E-3</v>
      </c>
      <c r="N289" s="11">
        <v>-8.0000000000000004E-4</v>
      </c>
      <c r="O289" s="10">
        <v>1.7594065179999999E-3</v>
      </c>
      <c r="P289" s="11">
        <v>5.084E-3</v>
      </c>
      <c r="Q289" s="19">
        <v>45190000</v>
      </c>
      <c r="R289" s="24">
        <f t="shared" si="32"/>
        <v>4.0716197747197522E-3</v>
      </c>
      <c r="S289" s="24">
        <f t="shared" si="33"/>
        <v>-2.6826681278307931</v>
      </c>
      <c r="T289" s="26">
        <f>AVERAGE($R$3:R288)</f>
        <v>4.4936167191248896E-3</v>
      </c>
      <c r="U289" s="24">
        <f t="shared" si="34"/>
        <v>-2.6481795304550491</v>
      </c>
      <c r="V289" s="24">
        <f t="shared" si="35"/>
        <v>-1.9672151897565495</v>
      </c>
      <c r="W289" s="24">
        <f t="shared" si="36"/>
        <v>-0.71545293807424348</v>
      </c>
      <c r="X289" s="24">
        <f t="shared" si="37"/>
        <v>8.9999999999999976E-3</v>
      </c>
      <c r="Y289" s="27">
        <f t="shared" si="38"/>
        <v>5.6999999999999967E-3</v>
      </c>
      <c r="Z289" s="24">
        <f t="shared" si="39"/>
        <v>4.1152263374484299E-3</v>
      </c>
    </row>
    <row r="290" spans="1:26" x14ac:dyDescent="0.25">
      <c r="A290" s="1">
        <v>195011</v>
      </c>
      <c r="B290" s="7">
        <v>19.510000000000002</v>
      </c>
      <c r="C290" s="7">
        <v>1.42333</v>
      </c>
      <c r="D290" s="8">
        <v>2.8</v>
      </c>
      <c r="E290" s="7">
        <v>0.74736379613356763</v>
      </c>
      <c r="F290" s="7">
        <v>1.3600000000000001E-2</v>
      </c>
      <c r="G290" s="7">
        <v>2.6699999999999998E-2</v>
      </c>
      <c r="H290" s="7">
        <v>3.2199999999999999E-2</v>
      </c>
      <c r="I290" s="7">
        <v>2.24E-2</v>
      </c>
      <c r="J290" s="12">
        <v>2.5540132680544725E-2</v>
      </c>
      <c r="K290" s="9">
        <v>1.1000000000000001E-3</v>
      </c>
      <c r="L290" s="11">
        <v>4.0650406504063596E-3</v>
      </c>
      <c r="M290" s="11">
        <v>3.5000000000000001E-3</v>
      </c>
      <c r="N290" s="11">
        <v>5.4000000000000003E-3</v>
      </c>
      <c r="O290" s="10">
        <v>2.4576730459999999E-3</v>
      </c>
      <c r="P290" s="11">
        <v>2.2429999999999999E-2</v>
      </c>
      <c r="Q290" s="19">
        <v>40840000</v>
      </c>
      <c r="R290" s="24">
        <f t="shared" si="32"/>
        <v>2.0982866358166489E-2</v>
      </c>
      <c r="S290" s="24">
        <f t="shared" si="33"/>
        <v>-2.6522842052791811</v>
      </c>
      <c r="T290" s="26">
        <f>AVERAGE($R$3:R289)</f>
        <v>4.4921463464963002E-3</v>
      </c>
      <c r="U290" s="24">
        <f t="shared" si="34"/>
        <v>-2.6189525482392808</v>
      </c>
      <c r="V290" s="24">
        <f t="shared" si="35"/>
        <v>-1.956721065159529</v>
      </c>
      <c r="W290" s="24">
        <f t="shared" si="36"/>
        <v>-0.69556314011965203</v>
      </c>
      <c r="X290" s="24">
        <f t="shared" si="37"/>
        <v>9.3999999999999986E-3</v>
      </c>
      <c r="Y290" s="27">
        <f t="shared" si="38"/>
        <v>5.5000000000000014E-3</v>
      </c>
      <c r="Z290" s="24">
        <f t="shared" si="39"/>
        <v>8.19672131147553E-3</v>
      </c>
    </row>
    <row r="291" spans="1:26" x14ac:dyDescent="0.25">
      <c r="A291" s="1">
        <v>195012</v>
      </c>
      <c r="B291" s="7">
        <v>20.41</v>
      </c>
      <c r="C291" s="7">
        <v>1.47</v>
      </c>
      <c r="D291" s="8">
        <v>2.84</v>
      </c>
      <c r="E291" s="7">
        <v>0.72253844193356553</v>
      </c>
      <c r="F291" s="7">
        <v>1.34E-2</v>
      </c>
      <c r="G291" s="7">
        <v>2.6699999999999998E-2</v>
      </c>
      <c r="H291" s="7">
        <v>3.2000000000000001E-2</v>
      </c>
      <c r="I291" s="7">
        <v>2.24E-2</v>
      </c>
      <c r="J291" s="12">
        <v>3.1358255908732945E-2</v>
      </c>
      <c r="K291" s="9">
        <v>1.1000000000000001E-3</v>
      </c>
      <c r="L291" s="11">
        <v>1.2145748987854255E-2</v>
      </c>
      <c r="M291" s="11">
        <v>1.6000000000000001E-3</v>
      </c>
      <c r="N291" s="11">
        <v>2.3E-3</v>
      </c>
      <c r="O291" s="10">
        <v>2.4895409429999999E-3</v>
      </c>
      <c r="P291" s="11">
        <v>5.5425000000000002E-2</v>
      </c>
      <c r="Q291" s="19">
        <v>55270000</v>
      </c>
      <c r="R291" s="24">
        <f t="shared" si="32"/>
        <v>5.2844133966925715E-2</v>
      </c>
      <c r="S291" s="24">
        <f t="shared" si="33"/>
        <v>-2.6179279579857138</v>
      </c>
      <c r="T291" s="26">
        <f>AVERAGE($R$3:R290)</f>
        <v>4.5494057909812669E-3</v>
      </c>
      <c r="U291" s="24">
        <f t="shared" si="34"/>
        <v>-2.5856647538443749</v>
      </c>
      <c r="V291" s="24">
        <f t="shared" si="35"/>
        <v>-1.9413077374538619</v>
      </c>
      <c r="W291" s="24">
        <f t="shared" si="36"/>
        <v>-0.67662022053185167</v>
      </c>
      <c r="X291" s="24">
        <f t="shared" si="37"/>
        <v>8.7999999999999988E-3</v>
      </c>
      <c r="Y291" s="27">
        <f t="shared" si="38"/>
        <v>5.5000000000000014E-3</v>
      </c>
      <c r="Z291" s="24">
        <f t="shared" si="39"/>
        <v>4.0650406504063596E-3</v>
      </c>
    </row>
    <row r="292" spans="1:26" x14ac:dyDescent="0.25">
      <c r="A292" s="1">
        <v>195101</v>
      </c>
      <c r="B292" s="7">
        <v>21.66</v>
      </c>
      <c r="C292" s="7">
        <v>1.4866699999999999</v>
      </c>
      <c r="D292" s="8">
        <v>2.8366699999999998</v>
      </c>
      <c r="E292" s="7">
        <v>0.68359924446409193</v>
      </c>
      <c r="F292" s="7">
        <v>1.34E-2</v>
      </c>
      <c r="G292" s="7">
        <v>2.6600000000000002E-2</v>
      </c>
      <c r="H292" s="7">
        <v>3.1699999999999999E-2</v>
      </c>
      <c r="I292" s="7">
        <v>2.2100000000000002E-2</v>
      </c>
      <c r="J292" s="12">
        <v>3.0045078410990005E-2</v>
      </c>
      <c r="K292" s="9">
        <v>1.2999999999999999E-3</v>
      </c>
      <c r="L292" s="11">
        <v>1.6000000000000014E-2</v>
      </c>
      <c r="M292" s="11">
        <v>5.7999999999999996E-3</v>
      </c>
      <c r="N292" s="11">
        <v>1.9E-3</v>
      </c>
      <c r="O292" s="10">
        <v>1.704688583E-3</v>
      </c>
      <c r="P292" s="11">
        <v>6.5104999999999996E-2</v>
      </c>
      <c r="Q292" s="19">
        <v>65420000</v>
      </c>
      <c r="R292" s="24">
        <f t="shared" si="32"/>
        <v>6.1973990407555746E-2</v>
      </c>
      <c r="S292" s="24">
        <f t="shared" si="33"/>
        <v>-2.6307625760311089</v>
      </c>
      <c r="T292" s="26">
        <f>AVERAGE($R$3:R291)</f>
        <v>4.716515577057199E-3</v>
      </c>
      <c r="U292" s="24">
        <f t="shared" si="34"/>
        <v>-2.6194862573079378</v>
      </c>
      <c r="V292" s="24">
        <f t="shared" si="35"/>
        <v>-1.9722209246486389</v>
      </c>
      <c r="W292" s="24">
        <f t="shared" si="36"/>
        <v>-0.65854165138246978</v>
      </c>
      <c r="X292" s="24">
        <f t="shared" si="37"/>
        <v>8.9999999999999993E-3</v>
      </c>
      <c r="Y292" s="27">
        <f t="shared" si="38"/>
        <v>5.3000000000000026E-3</v>
      </c>
      <c r="Z292" s="24">
        <f t="shared" si="39"/>
        <v>1.2145748987854255E-2</v>
      </c>
    </row>
    <row r="293" spans="1:26" x14ac:dyDescent="0.25">
      <c r="A293" s="1">
        <v>195102</v>
      </c>
      <c r="B293" s="7">
        <v>21.8</v>
      </c>
      <c r="C293" s="7">
        <v>1.5033300000000001</v>
      </c>
      <c r="D293" s="8">
        <v>2.8333300000000001</v>
      </c>
      <c r="E293" s="7">
        <v>0.67486609799642927</v>
      </c>
      <c r="F293" s="7">
        <v>1.3600000000000001E-2</v>
      </c>
      <c r="G293" s="7">
        <v>2.6600000000000002E-2</v>
      </c>
      <c r="H293" s="7">
        <v>3.1600000000000003E-2</v>
      </c>
      <c r="I293" s="7">
        <v>2.2800000000000001E-2</v>
      </c>
      <c r="J293" s="12">
        <v>3.1120052439322372E-2</v>
      </c>
      <c r="K293" s="9">
        <v>1E-3</v>
      </c>
      <c r="L293" s="11">
        <v>1.1811023622047223E-2</v>
      </c>
      <c r="M293" s="11">
        <v>-7.4000000000000003E-3</v>
      </c>
      <c r="N293" s="11">
        <v>-4.4000000000000003E-3</v>
      </c>
      <c r="O293" s="10">
        <v>6.5064396300000007E-4</v>
      </c>
      <c r="P293" s="11">
        <v>1.4546E-2</v>
      </c>
      <c r="Q293" s="19">
        <v>37260000</v>
      </c>
      <c r="R293" s="24">
        <f t="shared" si="32"/>
        <v>1.3142066057438232E-2</v>
      </c>
      <c r="S293" s="24">
        <f t="shared" si="33"/>
        <v>-2.6789285220590289</v>
      </c>
      <c r="T293" s="26">
        <f>AVERAGE($R$3:R292)</f>
        <v>4.9139551454382285E-3</v>
      </c>
      <c r="U293" s="24">
        <f t="shared" si="34"/>
        <v>-2.6677845940237255</v>
      </c>
      <c r="V293" s="24">
        <f t="shared" si="35"/>
        <v>-2.0328364125682303</v>
      </c>
      <c r="W293" s="24">
        <f t="shared" si="36"/>
        <v>-0.64609210949079854</v>
      </c>
      <c r="X293" s="24">
        <f t="shared" si="37"/>
        <v>8.7000000000000011E-3</v>
      </c>
      <c r="Y293" s="27">
        <f t="shared" si="38"/>
        <v>5.0999999999999969E-3</v>
      </c>
      <c r="Z293" s="24">
        <f t="shared" si="39"/>
        <v>1.6000000000000014E-2</v>
      </c>
    </row>
    <row r="294" spans="1:26" x14ac:dyDescent="0.25">
      <c r="A294" s="1">
        <v>195103</v>
      </c>
      <c r="B294" s="7">
        <v>21.4</v>
      </c>
      <c r="C294" s="7">
        <v>1.52</v>
      </c>
      <c r="D294" s="8">
        <v>2.83</v>
      </c>
      <c r="E294" s="7">
        <v>0.78139460024946683</v>
      </c>
      <c r="F294" s="7">
        <v>1.3999999999999999E-2</v>
      </c>
      <c r="G294" s="7">
        <v>2.7799999999999998E-2</v>
      </c>
      <c r="H294" s="7">
        <v>3.2300000000000002E-2</v>
      </c>
      <c r="I294" s="7">
        <v>2.41E-2</v>
      </c>
      <c r="J294" s="12">
        <v>3.2686771293978858E-2</v>
      </c>
      <c r="K294" s="9">
        <v>1.1000000000000001E-3</v>
      </c>
      <c r="L294" s="11">
        <v>3.8910505836575737E-3</v>
      </c>
      <c r="M294" s="11">
        <v>-1.5699999999999999E-2</v>
      </c>
      <c r="N294" s="11">
        <v>-2.3699999999999999E-2</v>
      </c>
      <c r="O294" s="10">
        <v>1.2276649489999999E-3</v>
      </c>
      <c r="P294" s="11">
        <v>-1.7484E-2</v>
      </c>
      <c r="Q294" s="19">
        <v>32430000</v>
      </c>
      <c r="R294" s="24">
        <f t="shared" si="32"/>
        <v>-1.8638150717125841E-2</v>
      </c>
      <c r="S294" s="24">
        <f t="shared" si="33"/>
        <v>-2.6742273222459243</v>
      </c>
      <c r="T294" s="26">
        <f>AVERAGE($R$3:R293)</f>
        <v>4.9422304406684693E-3</v>
      </c>
      <c r="U294" s="24">
        <f t="shared" si="34"/>
        <v>-2.6631996349368583</v>
      </c>
      <c r="V294" s="24">
        <f t="shared" si="35"/>
        <v>-2.0404572714381626</v>
      </c>
      <c r="W294" s="24">
        <f t="shared" si="36"/>
        <v>-0.63377005080776194</v>
      </c>
      <c r="X294" s="24">
        <f t="shared" si="37"/>
        <v>9.1999999999999998E-3</v>
      </c>
      <c r="Y294" s="27">
        <f t="shared" si="38"/>
        <v>5.000000000000001E-3</v>
      </c>
      <c r="Z294" s="24">
        <f t="shared" si="39"/>
        <v>1.1811023622047223E-2</v>
      </c>
    </row>
    <row r="295" spans="1:26" x14ac:dyDescent="0.25">
      <c r="A295" s="1">
        <v>195104</v>
      </c>
      <c r="B295" s="7">
        <v>22.43</v>
      </c>
      <c r="C295" s="7">
        <v>1.5333300000000001</v>
      </c>
      <c r="D295" s="8">
        <v>2.7933300000000001</v>
      </c>
      <c r="E295" s="7">
        <v>0.74943078763554971</v>
      </c>
      <c r="F295" s="7">
        <v>1.47E-2</v>
      </c>
      <c r="G295" s="7">
        <v>2.87E-2</v>
      </c>
      <c r="H295" s="7">
        <v>3.3500000000000002E-2</v>
      </c>
      <c r="I295" s="7">
        <v>2.4799999999999999E-2</v>
      </c>
      <c r="J295" s="12">
        <v>3.2092479179582203E-2</v>
      </c>
      <c r="K295" s="9">
        <v>1.2999999999999999E-3</v>
      </c>
      <c r="L295" s="11">
        <v>0</v>
      </c>
      <c r="M295" s="11">
        <v>-6.3E-3</v>
      </c>
      <c r="N295" s="11">
        <v>-8.9999999999999998E-4</v>
      </c>
      <c r="O295" s="10">
        <v>8.4819813699999998E-4</v>
      </c>
      <c r="P295" s="11">
        <v>4.9107999999999999E-2</v>
      </c>
      <c r="Q295" s="19">
        <v>31750000</v>
      </c>
      <c r="R295" s="24">
        <f t="shared" si="32"/>
        <v>4.6840883866760809E-2</v>
      </c>
      <c r="S295" s="24">
        <f t="shared" si="33"/>
        <v>-2.6446805871696206</v>
      </c>
      <c r="T295" s="26">
        <f>AVERAGE($R$3:R294)</f>
        <v>4.8614757106760229E-3</v>
      </c>
      <c r="U295" s="24">
        <f t="shared" si="34"/>
        <v>-2.6359490811162725</v>
      </c>
      <c r="V295" s="24">
        <f t="shared" si="35"/>
        <v>-2.0231142103726594</v>
      </c>
      <c r="W295" s="24">
        <f t="shared" si="36"/>
        <v>-0.62156637679696125</v>
      </c>
      <c r="X295" s="24">
        <f t="shared" si="37"/>
        <v>1.0100000000000001E-2</v>
      </c>
      <c r="Y295" s="27">
        <f t="shared" si="38"/>
        <v>4.500000000000004E-3</v>
      </c>
      <c r="Z295" s="24">
        <f t="shared" si="39"/>
        <v>3.8910505836575737E-3</v>
      </c>
    </row>
    <row r="296" spans="1:26" x14ac:dyDescent="0.25">
      <c r="A296" s="1">
        <v>195105</v>
      </c>
      <c r="B296" s="7">
        <v>21.52</v>
      </c>
      <c r="C296" s="7">
        <v>1.54667</v>
      </c>
      <c r="D296" s="8">
        <v>2.7566700000000002</v>
      </c>
      <c r="E296" s="7">
        <v>0.77788904466252751</v>
      </c>
      <c r="F296" s="7">
        <v>1.55E-2</v>
      </c>
      <c r="G296" s="7">
        <v>2.8900000000000002E-2</v>
      </c>
      <c r="H296" s="7">
        <v>3.4000000000000002E-2</v>
      </c>
      <c r="I296" s="7">
        <v>2.5399999999999999E-2</v>
      </c>
      <c r="J296" s="12">
        <v>3.0675026858775437E-2</v>
      </c>
      <c r="K296" s="9">
        <v>1.1999999999999999E-3</v>
      </c>
      <c r="L296" s="11">
        <v>3.8759689922480689E-3</v>
      </c>
      <c r="M296" s="11">
        <v>-6.8999999999999999E-3</v>
      </c>
      <c r="N296" s="11">
        <v>-1.5E-3</v>
      </c>
      <c r="O296" s="10">
        <v>1.4074200069999999E-3</v>
      </c>
      <c r="P296" s="11">
        <v>-2.9978999999999999E-2</v>
      </c>
      <c r="Q296" s="19">
        <v>36170000</v>
      </c>
      <c r="R296" s="24">
        <f t="shared" si="32"/>
        <v>-3.1736713966139279E-2</v>
      </c>
      <c r="S296" s="24">
        <f t="shared" si="33"/>
        <v>-2.6829575076205838</v>
      </c>
      <c r="T296" s="26">
        <f>AVERAGE($R$3:R295)</f>
        <v>5.0047501412428651E-3</v>
      </c>
      <c r="U296" s="24">
        <f t="shared" si="34"/>
        <v>-2.6742951157919714</v>
      </c>
      <c r="V296" s="24">
        <f t="shared" si="35"/>
        <v>-2.0831649160243693</v>
      </c>
      <c r="W296" s="24">
        <f t="shared" si="36"/>
        <v>-0.59979259159621434</v>
      </c>
      <c r="X296" s="24">
        <f t="shared" si="37"/>
        <v>1.01E-2</v>
      </c>
      <c r="Y296" s="27">
        <f t="shared" si="38"/>
        <v>4.8000000000000022E-3</v>
      </c>
      <c r="Z296" s="24">
        <f t="shared" si="39"/>
        <v>0</v>
      </c>
    </row>
    <row r="297" spans="1:26" x14ac:dyDescent="0.25">
      <c r="A297" s="1">
        <v>195106</v>
      </c>
      <c r="B297" s="7">
        <v>20.96</v>
      </c>
      <c r="C297" s="7">
        <v>1.56</v>
      </c>
      <c r="D297" s="8">
        <v>2.72</v>
      </c>
      <c r="E297" s="7">
        <v>0.80036267721727661</v>
      </c>
      <c r="F297" s="7">
        <v>1.4499999999999999E-2</v>
      </c>
      <c r="G297" s="7">
        <v>2.9399999999999999E-2</v>
      </c>
      <c r="H297" s="7">
        <v>3.49E-2</v>
      </c>
      <c r="I297" s="7">
        <v>2.5899999999999999E-2</v>
      </c>
      <c r="J297" s="12">
        <v>3.6341120871883556E-2</v>
      </c>
      <c r="K297" s="9">
        <v>1.1999999999999999E-3</v>
      </c>
      <c r="L297" s="11">
        <v>0</v>
      </c>
      <c r="M297" s="11">
        <v>-6.1999999999999998E-3</v>
      </c>
      <c r="N297" s="11">
        <v>-9.2999999999999992E-3</v>
      </c>
      <c r="O297" s="10">
        <v>1.136773276E-3</v>
      </c>
      <c r="P297" s="11">
        <v>-2.5847999999999999E-2</v>
      </c>
      <c r="Q297" s="19">
        <v>36220000</v>
      </c>
      <c r="R297" s="24">
        <f t="shared" si="32"/>
        <v>-2.738721059592172E-2</v>
      </c>
      <c r="S297" s="24">
        <f t="shared" si="33"/>
        <v>-2.6328785025534378</v>
      </c>
      <c r="T297" s="26">
        <f>AVERAGE($R$3:R296)</f>
        <v>4.8797791748912255E-3</v>
      </c>
      <c r="U297" s="24">
        <f t="shared" si="34"/>
        <v>-2.6242969140321377</v>
      </c>
      <c r="V297" s="24">
        <f t="shared" si="35"/>
        <v>-2.0549593057369817</v>
      </c>
      <c r="W297" s="24">
        <f t="shared" si="36"/>
        <v>-0.57791919681645632</v>
      </c>
      <c r="X297" s="24">
        <f t="shared" si="37"/>
        <v>9.8999999999999991E-3</v>
      </c>
      <c r="Y297" s="27">
        <f t="shared" si="38"/>
        <v>5.1000000000000004E-3</v>
      </c>
      <c r="Z297" s="24">
        <f t="shared" si="39"/>
        <v>3.8759689922480689E-3</v>
      </c>
    </row>
    <row r="298" spans="1:26" x14ac:dyDescent="0.25">
      <c r="A298" s="1">
        <v>195107</v>
      </c>
      <c r="B298" s="7">
        <v>22.4</v>
      </c>
      <c r="C298" s="7">
        <v>1.54667</v>
      </c>
      <c r="D298" s="8">
        <v>2.65</v>
      </c>
      <c r="E298" s="7">
        <v>0.75312184906538426</v>
      </c>
      <c r="F298" s="7">
        <v>1.5600000000000001E-2</v>
      </c>
      <c r="G298" s="7">
        <v>2.9399999999999999E-2</v>
      </c>
      <c r="H298" s="7">
        <v>3.5299999999999998E-2</v>
      </c>
      <c r="I298" s="7">
        <v>2.52E-2</v>
      </c>
      <c r="J298" s="12">
        <v>3.2598596437350684E-2</v>
      </c>
      <c r="K298" s="9">
        <v>1.2999999999999999E-3</v>
      </c>
      <c r="L298" s="11">
        <v>0</v>
      </c>
      <c r="M298" s="11">
        <v>1.38E-2</v>
      </c>
      <c r="N298" s="11">
        <v>2.0500000000000001E-2</v>
      </c>
      <c r="O298" s="10">
        <v>1.4082078629999999E-3</v>
      </c>
      <c r="P298" s="11">
        <v>7.0934999999999998E-2</v>
      </c>
      <c r="Q298" s="19">
        <v>27990000</v>
      </c>
      <c r="R298" s="24">
        <f t="shared" si="32"/>
        <v>6.7332818105315814E-2</v>
      </c>
      <c r="S298" s="24">
        <f t="shared" si="33"/>
        <v>-2.5979300381913957</v>
      </c>
      <c r="T298" s="26">
        <f>AVERAGE($R$3:R297)</f>
        <v>4.7703995485494869E-3</v>
      </c>
      <c r="U298" s="24">
        <f t="shared" si="34"/>
        <v>-2.6065116267126958</v>
      </c>
      <c r="V298" s="24">
        <f t="shared" si="35"/>
        <v>-2.0419839791449355</v>
      </c>
      <c r="W298" s="24">
        <f t="shared" si="36"/>
        <v>-0.55594605904646022</v>
      </c>
      <c r="X298" s="24">
        <f t="shared" si="37"/>
        <v>1.14E-2</v>
      </c>
      <c r="Y298" s="27">
        <f t="shared" si="38"/>
        <v>5.5000000000000014E-3</v>
      </c>
      <c r="Z298" s="24">
        <f t="shared" si="39"/>
        <v>0</v>
      </c>
    </row>
    <row r="299" spans="1:26" x14ac:dyDescent="0.25">
      <c r="A299" s="1">
        <v>195108</v>
      </c>
      <c r="B299" s="7">
        <v>23.28</v>
      </c>
      <c r="C299" s="7">
        <v>1.5333300000000001</v>
      </c>
      <c r="D299" s="8">
        <v>2.58</v>
      </c>
      <c r="E299" s="7">
        <v>0.71859389454209066</v>
      </c>
      <c r="F299" s="7">
        <v>1.6200000000000003E-2</v>
      </c>
      <c r="G299" s="7">
        <v>2.8799999999999999E-2</v>
      </c>
      <c r="H299" s="7">
        <v>3.5000000000000003E-2</v>
      </c>
      <c r="I299" s="7">
        <v>2.46E-2</v>
      </c>
      <c r="J299" s="12">
        <v>3.0321199558032513E-2</v>
      </c>
      <c r="K299" s="9">
        <v>1.2999999999999999E-3</v>
      </c>
      <c r="L299" s="11">
        <v>0</v>
      </c>
      <c r="M299" s="11">
        <v>9.9000000000000008E-3</v>
      </c>
      <c r="N299" s="11">
        <v>1.14E-2</v>
      </c>
      <c r="O299" s="10">
        <v>5.8177953099999998E-4</v>
      </c>
      <c r="P299" s="11">
        <v>5.0220000000000001E-2</v>
      </c>
      <c r="Q299" s="19">
        <v>33630000</v>
      </c>
      <c r="R299" s="24">
        <f t="shared" si="32"/>
        <v>4.7700510300287803E-2</v>
      </c>
      <c r="S299" s="24">
        <f t="shared" si="33"/>
        <v>-2.6729567261208484</v>
      </c>
      <c r="T299" s="26">
        <f>AVERAGE($R$3:R298)</f>
        <v>4.9817590707007245E-3</v>
      </c>
      <c r="U299" s="24">
        <f t="shared" si="34"/>
        <v>-2.6816191179494608</v>
      </c>
      <c r="V299" s="24">
        <f t="shared" si="35"/>
        <v>-2.1345013188628634</v>
      </c>
      <c r="W299" s="24">
        <f t="shared" si="36"/>
        <v>-0.53845540725798524</v>
      </c>
      <c r="X299" s="24">
        <f t="shared" si="37"/>
        <v>9.5999999999999992E-3</v>
      </c>
      <c r="Y299" s="27">
        <f t="shared" si="38"/>
        <v>5.899999999999999E-3</v>
      </c>
      <c r="Z299" s="24">
        <f t="shared" si="39"/>
        <v>0</v>
      </c>
    </row>
    <row r="300" spans="1:26" x14ac:dyDescent="0.25">
      <c r="A300" s="1">
        <v>195109</v>
      </c>
      <c r="B300" s="7">
        <v>23.26</v>
      </c>
      <c r="C300" s="7">
        <v>1.52</v>
      </c>
      <c r="D300" s="8">
        <v>2.5099999999999998</v>
      </c>
      <c r="E300" s="7">
        <v>0.71618232777695812</v>
      </c>
      <c r="F300" s="7">
        <v>1.6299999999999999E-2</v>
      </c>
      <c r="G300" s="7">
        <v>2.8399999999999998E-2</v>
      </c>
      <c r="H300" s="7">
        <v>3.4599999999999999E-2</v>
      </c>
      <c r="I300" s="7">
        <v>2.53E-2</v>
      </c>
      <c r="J300" s="12">
        <v>2.8799505871312598E-2</v>
      </c>
      <c r="K300" s="9">
        <v>1.1999999999999999E-3</v>
      </c>
      <c r="L300" s="11">
        <v>7.7220077220079286E-3</v>
      </c>
      <c r="M300" s="11">
        <v>-8.0000000000000002E-3</v>
      </c>
      <c r="N300" s="11">
        <v>-5.7000000000000002E-3</v>
      </c>
      <c r="O300" s="10">
        <v>2.5476904200000006E-4</v>
      </c>
      <c r="P300" s="11">
        <v>2.8679999999999999E-3</v>
      </c>
      <c r="Q300" s="19">
        <v>36420000</v>
      </c>
      <c r="R300" s="24">
        <f t="shared" si="32"/>
        <v>1.5647394030096234E-3</v>
      </c>
      <c r="S300" s="24">
        <f t="shared" si="33"/>
        <v>-2.720152781951704</v>
      </c>
      <c r="T300" s="26">
        <f>AVERAGE($R$3:R299)</f>
        <v>5.125593249924924E-3</v>
      </c>
      <c r="U300" s="24">
        <f t="shared" si="34"/>
        <v>-2.7288842880050521</v>
      </c>
      <c r="V300" s="24">
        <f t="shared" si="35"/>
        <v>-2.1998052239297112</v>
      </c>
      <c r="W300" s="24">
        <f t="shared" si="36"/>
        <v>-0.52034755802199284</v>
      </c>
      <c r="X300" s="24">
        <f t="shared" si="37"/>
        <v>8.3999999999999977E-3</v>
      </c>
      <c r="Y300" s="27">
        <f t="shared" si="38"/>
        <v>6.2000000000000041E-3</v>
      </c>
      <c r="Z300" s="24">
        <f t="shared" si="39"/>
        <v>0</v>
      </c>
    </row>
    <row r="301" spans="1:26" x14ac:dyDescent="0.25">
      <c r="A301" s="1">
        <v>195110</v>
      </c>
      <c r="B301" s="7">
        <v>22.94</v>
      </c>
      <c r="C301" s="7">
        <v>1.48333</v>
      </c>
      <c r="D301" s="8">
        <v>2.4866700000000002</v>
      </c>
      <c r="E301" s="7">
        <v>0.74023251381741939</v>
      </c>
      <c r="F301" s="7">
        <v>1.54E-2</v>
      </c>
      <c r="G301" s="7">
        <v>2.8900000000000002E-2</v>
      </c>
      <c r="H301" s="7">
        <v>3.5000000000000003E-2</v>
      </c>
      <c r="I301" s="7">
        <v>2.5399999999999999E-2</v>
      </c>
      <c r="J301" s="12">
        <v>2.9144255170932446E-2</v>
      </c>
      <c r="K301" s="9">
        <v>1.6000000000000001E-3</v>
      </c>
      <c r="L301" s="11">
        <v>3.8314176245208831E-3</v>
      </c>
      <c r="M301" s="11">
        <v>1E-3</v>
      </c>
      <c r="N301" s="11">
        <v>-1.4500000000000001E-2</v>
      </c>
      <c r="O301" s="10">
        <v>1.5110762550000002E-3</v>
      </c>
      <c r="P301" s="11">
        <v>-1.3321E-2</v>
      </c>
      <c r="Q301" s="19">
        <v>39250000</v>
      </c>
      <c r="R301" s="24">
        <f t="shared" si="32"/>
        <v>-1.460980098574725E-2</v>
      </c>
      <c r="S301" s="24">
        <f t="shared" si="33"/>
        <v>-2.7280248122323334</v>
      </c>
      <c r="T301" s="26">
        <f>AVERAGE($R$3:R300)</f>
        <v>5.1136440759419867E-3</v>
      </c>
      <c r="U301" s="24">
        <f t="shared" si="34"/>
        <v>-2.7524455867740154</v>
      </c>
      <c r="V301" s="24">
        <f t="shared" si="35"/>
        <v>-2.2264523939468259</v>
      </c>
      <c r="W301" s="24">
        <f t="shared" si="36"/>
        <v>-0.50157241828550747</v>
      </c>
      <c r="X301" s="24">
        <f t="shared" si="37"/>
        <v>9.0000000000000011E-3</v>
      </c>
      <c r="Y301" s="27">
        <f t="shared" si="38"/>
        <v>6.2000000000000006E-3</v>
      </c>
      <c r="Z301" s="24">
        <f t="shared" si="39"/>
        <v>7.7220077220079286E-3</v>
      </c>
    </row>
    <row r="302" spans="1:26" x14ac:dyDescent="0.25">
      <c r="A302" s="1">
        <v>195111</v>
      </c>
      <c r="B302" s="7">
        <v>22.88</v>
      </c>
      <c r="C302" s="7">
        <v>1.4466699999999999</v>
      </c>
      <c r="D302" s="8">
        <v>2.46333</v>
      </c>
      <c r="E302" s="7">
        <v>0.74329237953075367</v>
      </c>
      <c r="F302" s="7">
        <v>1.5600000000000001E-2</v>
      </c>
      <c r="G302" s="7">
        <v>2.9600000000000001E-2</v>
      </c>
      <c r="H302" s="7">
        <v>3.56E-2</v>
      </c>
      <c r="I302" s="7">
        <v>2.64E-2</v>
      </c>
      <c r="J302" s="12">
        <v>3.1620966490111084E-2</v>
      </c>
      <c r="K302" s="9">
        <v>1.1000000000000001E-3</v>
      </c>
      <c r="L302" s="11">
        <v>7.6335877862594437E-3</v>
      </c>
      <c r="M302" s="11">
        <v>-1.3599999999999999E-2</v>
      </c>
      <c r="N302" s="11">
        <v>-6.1000000000000004E-3</v>
      </c>
      <c r="O302" s="10">
        <v>1.0239816519999998E-3</v>
      </c>
      <c r="P302" s="11">
        <v>1.1388000000000001E-2</v>
      </c>
      <c r="Q302" s="19">
        <v>23580000</v>
      </c>
      <c r="R302" s="24">
        <f t="shared" si="32"/>
        <v>9.7249234877200136E-3</v>
      </c>
      <c r="S302" s="24">
        <f t="shared" si="33"/>
        <v>-2.7385925513847216</v>
      </c>
      <c r="T302" s="26">
        <f>AVERAGE($R$3:R301)</f>
        <v>5.0476793767390126E-3</v>
      </c>
      <c r="U302" s="24">
        <f t="shared" si="34"/>
        <v>-2.7636177481122099</v>
      </c>
      <c r="V302" s="24">
        <f t="shared" si="35"/>
        <v>-2.2219376456719893</v>
      </c>
      <c r="W302" s="24">
        <f t="shared" si="36"/>
        <v>-0.51665490571273209</v>
      </c>
      <c r="X302" s="24">
        <f t="shared" si="37"/>
        <v>9.9999999999999985E-3</v>
      </c>
      <c r="Y302" s="27">
        <f t="shared" si="38"/>
        <v>6.1000000000000013E-3</v>
      </c>
      <c r="Z302" s="24">
        <f t="shared" si="39"/>
        <v>3.8314176245208831E-3</v>
      </c>
    </row>
    <row r="303" spans="1:26" x14ac:dyDescent="0.25">
      <c r="A303" s="1">
        <v>195112</v>
      </c>
      <c r="B303" s="7">
        <v>23.77</v>
      </c>
      <c r="C303" s="7">
        <v>1.41</v>
      </c>
      <c r="D303" s="8">
        <v>2.44</v>
      </c>
      <c r="E303" s="7">
        <v>0.72131634661813315</v>
      </c>
      <c r="F303" s="7">
        <v>1.7299999999999999E-2</v>
      </c>
      <c r="G303" s="7">
        <v>3.0099999999999998E-2</v>
      </c>
      <c r="H303" s="7">
        <v>3.61E-2</v>
      </c>
      <c r="I303" s="7">
        <v>2.69E-2</v>
      </c>
      <c r="J303" s="12">
        <v>3.615078779985318E-2</v>
      </c>
      <c r="K303" s="9">
        <v>1.1999999999999999E-3</v>
      </c>
      <c r="L303" s="11">
        <v>3.7878787878788955E-3</v>
      </c>
      <c r="M303" s="11">
        <v>-6.1000000000000004E-3</v>
      </c>
      <c r="N303" s="11">
        <v>5.7999999999999996E-3</v>
      </c>
      <c r="O303" s="10">
        <v>4.2703636799999999E-4</v>
      </c>
      <c r="P303" s="11">
        <v>4.1814999999999998E-2</v>
      </c>
      <c r="Q303" s="19">
        <v>27560000</v>
      </c>
      <c r="R303" s="24">
        <f t="shared" si="32"/>
        <v>3.9864988939036415E-2</v>
      </c>
      <c r="S303" s="24">
        <f t="shared" si="33"/>
        <v>-2.7609988029225825</v>
      </c>
      <c r="T303" s="26">
        <f>AVERAGE($R$3:R302)</f>
        <v>5.0632701904422825E-3</v>
      </c>
      <c r="U303" s="24">
        <f t="shared" si="34"/>
        <v>-2.7866734621215201</v>
      </c>
      <c r="V303" s="24">
        <f t="shared" si="35"/>
        <v>-2.2287490734004849</v>
      </c>
      <c r="W303" s="24">
        <f t="shared" si="36"/>
        <v>-0.53224972952209759</v>
      </c>
      <c r="X303" s="24">
        <f t="shared" si="37"/>
        <v>1.0799999999999999E-2</v>
      </c>
      <c r="Y303" s="27">
        <f t="shared" si="38"/>
        <v>5.9999999999999984E-3</v>
      </c>
      <c r="Z303" s="24">
        <f t="shared" si="39"/>
        <v>7.6335877862594437E-3</v>
      </c>
    </row>
    <row r="304" spans="1:26" x14ac:dyDescent="0.25">
      <c r="A304" s="1">
        <v>195201</v>
      </c>
      <c r="B304" s="7">
        <v>24.14</v>
      </c>
      <c r="C304" s="7">
        <v>1.41333</v>
      </c>
      <c r="D304" s="8">
        <v>2.4266700000000001</v>
      </c>
      <c r="E304" s="7">
        <v>0.71742583767409207</v>
      </c>
      <c r="F304" s="7">
        <v>1.5700000000000002E-2</v>
      </c>
      <c r="G304" s="7">
        <v>2.98E-2</v>
      </c>
      <c r="H304" s="7">
        <v>3.5900000000000001E-2</v>
      </c>
      <c r="I304" s="7">
        <v>2.6800000000000001E-2</v>
      </c>
      <c r="J304" s="12">
        <v>3.5150698238972593E-2</v>
      </c>
      <c r="K304" s="9">
        <v>1.5E-3</v>
      </c>
      <c r="L304" s="11">
        <v>0</v>
      </c>
      <c r="M304" s="11">
        <v>2.8E-3</v>
      </c>
      <c r="N304" s="11">
        <v>1.9900000000000001E-2</v>
      </c>
      <c r="O304" s="10">
        <v>5.3842108100000008E-4</v>
      </c>
      <c r="P304" s="11">
        <v>1.7767999999999999E-2</v>
      </c>
      <c r="Q304" s="19">
        <v>34520000</v>
      </c>
      <c r="R304" s="24">
        <f t="shared" si="32"/>
        <v>1.6412713741290379E-2</v>
      </c>
      <c r="S304" s="24">
        <f t="shared" si="33"/>
        <v>-2.8248345769820258</v>
      </c>
      <c r="T304" s="26">
        <f>AVERAGE($R$3:R303)</f>
        <v>5.1788905185107016E-3</v>
      </c>
      <c r="U304" s="24">
        <f t="shared" si="34"/>
        <v>-2.8224756592896929</v>
      </c>
      <c r="V304" s="24">
        <f t="shared" si="35"/>
        <v>-2.2764262420669921</v>
      </c>
      <c r="W304" s="24">
        <f t="shared" si="36"/>
        <v>-0.5484083349150336</v>
      </c>
      <c r="X304" s="24">
        <f t="shared" si="37"/>
        <v>9.6000000000000009E-3</v>
      </c>
      <c r="Y304" s="27">
        <f t="shared" si="38"/>
        <v>6.0000000000000019E-3</v>
      </c>
      <c r="Z304" s="24">
        <f t="shared" si="39"/>
        <v>3.7878787878788955E-3</v>
      </c>
    </row>
    <row r="305" spans="1:26" x14ac:dyDescent="0.25">
      <c r="A305" s="1">
        <v>195202</v>
      </c>
      <c r="B305" s="7">
        <v>23.26</v>
      </c>
      <c r="C305" s="7">
        <v>1.4166700000000001</v>
      </c>
      <c r="D305" s="8">
        <v>2.4133300000000002</v>
      </c>
      <c r="E305" s="7">
        <v>0.74669332513072906</v>
      </c>
      <c r="F305" s="7">
        <v>1.54E-2</v>
      </c>
      <c r="G305" s="7">
        <v>2.9300000000000003E-2</v>
      </c>
      <c r="H305" s="7">
        <v>3.5299999999999998E-2</v>
      </c>
      <c r="I305" s="7">
        <v>2.69E-2</v>
      </c>
      <c r="J305" s="12">
        <v>3.4871704612944115E-2</v>
      </c>
      <c r="K305" s="9">
        <v>1.1999999999999999E-3</v>
      </c>
      <c r="L305" s="11">
        <v>-7.547169811320753E-3</v>
      </c>
      <c r="M305" s="11">
        <v>1.4E-3</v>
      </c>
      <c r="N305" s="11">
        <v>-8.5000000000000006E-3</v>
      </c>
      <c r="O305" s="10">
        <v>9.3160098400000006E-4</v>
      </c>
      <c r="P305" s="11">
        <v>-2.5241E-2</v>
      </c>
      <c r="Q305" s="19">
        <v>25180000</v>
      </c>
      <c r="R305" s="24">
        <f t="shared" si="32"/>
        <v>-2.7063894149089676E-2</v>
      </c>
      <c r="S305" s="24">
        <f t="shared" si="33"/>
        <v>-2.8379215935869762</v>
      </c>
      <c r="T305" s="26">
        <f>AVERAGE($R$3:R304)</f>
        <v>5.2160886086523557E-3</v>
      </c>
      <c r="U305" s="24">
        <f t="shared" si="34"/>
        <v>-2.8355611684627613</v>
      </c>
      <c r="V305" s="24">
        <f t="shared" si="35"/>
        <v>-2.2973502685034703</v>
      </c>
      <c r="W305" s="24">
        <f t="shared" si="36"/>
        <v>-0.5405713250835058</v>
      </c>
      <c r="X305" s="24">
        <f t="shared" si="37"/>
        <v>1.1099999999999999E-2</v>
      </c>
      <c r="Y305" s="27">
        <f t="shared" si="38"/>
        <v>6.1000000000000013E-3</v>
      </c>
      <c r="Z305" s="24">
        <f t="shared" si="39"/>
        <v>0</v>
      </c>
    </row>
    <row r="306" spans="1:26" x14ac:dyDescent="0.25">
      <c r="A306" s="1">
        <v>195203</v>
      </c>
      <c r="B306" s="7">
        <v>24.37</v>
      </c>
      <c r="C306" s="7">
        <v>1.42</v>
      </c>
      <c r="D306" s="8">
        <v>2.4</v>
      </c>
      <c r="E306" s="7">
        <v>0.75187411860758557</v>
      </c>
      <c r="F306" s="7">
        <v>1.5900000000000001E-2</v>
      </c>
      <c r="G306" s="7">
        <v>2.9600000000000001E-2</v>
      </c>
      <c r="H306" s="7">
        <v>3.5099999999999999E-2</v>
      </c>
      <c r="I306" s="7">
        <v>2.63E-2</v>
      </c>
      <c r="J306" s="12">
        <v>3.2094136675370498E-2</v>
      </c>
      <c r="K306" s="9">
        <v>1.1000000000000001E-3</v>
      </c>
      <c r="L306" s="11">
        <v>0</v>
      </c>
      <c r="M306" s="11">
        <v>1.11E-2</v>
      </c>
      <c r="N306" s="11">
        <v>7.6E-3</v>
      </c>
      <c r="O306" s="10">
        <v>6.3181516899999996E-4</v>
      </c>
      <c r="P306" s="11">
        <v>5.2804999999999998E-2</v>
      </c>
      <c r="Q306" s="19">
        <v>26580000</v>
      </c>
      <c r="R306" s="24">
        <f t="shared" si="32"/>
        <v>5.0258750242277481E-2</v>
      </c>
      <c r="S306" s="24">
        <f t="shared" si="33"/>
        <v>-2.7984260998838941</v>
      </c>
      <c r="T306" s="26">
        <f>AVERAGE($R$3:R305)</f>
        <v>5.1095540120921507E-3</v>
      </c>
      <c r="U306" s="24">
        <f t="shared" si="34"/>
        <v>-2.796078275477349</v>
      </c>
      <c r="V306" s="24">
        <f t="shared" si="35"/>
        <v>-2.2657276105774264</v>
      </c>
      <c r="W306" s="24">
        <f t="shared" si="36"/>
        <v>-0.53269848930646779</v>
      </c>
      <c r="X306" s="24">
        <f t="shared" si="37"/>
        <v>1.15E-2</v>
      </c>
      <c r="Y306" s="27">
        <f t="shared" si="38"/>
        <v>5.9999999999999949E-3</v>
      </c>
      <c r="Z306" s="24">
        <f t="shared" si="39"/>
        <v>-7.547169811320753E-3</v>
      </c>
    </row>
    <row r="307" spans="1:26" x14ac:dyDescent="0.25">
      <c r="A307" s="1">
        <v>195204</v>
      </c>
      <c r="B307" s="7">
        <v>23.32</v>
      </c>
      <c r="C307" s="7">
        <v>1.43</v>
      </c>
      <c r="D307" s="8">
        <v>2.38</v>
      </c>
      <c r="E307" s="7">
        <v>0.78639909948375575</v>
      </c>
      <c r="F307" s="7">
        <v>1.5700000000000002E-2</v>
      </c>
      <c r="G307" s="7">
        <v>2.9300000000000003E-2</v>
      </c>
      <c r="H307" s="7">
        <v>3.5000000000000003E-2</v>
      </c>
      <c r="I307" s="7">
        <v>2.5399999999999999E-2</v>
      </c>
      <c r="J307" s="12">
        <v>3.323144944739824E-2</v>
      </c>
      <c r="K307" s="9">
        <v>1.1999999999999999E-3</v>
      </c>
      <c r="L307" s="11">
        <v>3.8022813688212143E-3</v>
      </c>
      <c r="M307" s="11">
        <v>1.7100000000000001E-2</v>
      </c>
      <c r="N307" s="11">
        <v>-4.0000000000000002E-4</v>
      </c>
      <c r="O307" s="10">
        <v>8.0783527899999988E-4</v>
      </c>
      <c r="P307" s="11">
        <v>-4.1423000000000001E-2</v>
      </c>
      <c r="Q307" s="19">
        <v>27060000</v>
      </c>
      <c r="R307" s="24">
        <f t="shared" si="32"/>
        <v>-4.3404781311348506E-2</v>
      </c>
      <c r="S307" s="24">
        <f t="shared" si="33"/>
        <v>-2.8426959960239455</v>
      </c>
      <c r="T307" s="26">
        <f>AVERAGE($R$3:R306)</f>
        <v>5.2580711049546027E-3</v>
      </c>
      <c r="U307" s="24">
        <f t="shared" si="34"/>
        <v>-2.835678423365299</v>
      </c>
      <c r="V307" s="24">
        <f t="shared" si="35"/>
        <v>-2.3178841302832152</v>
      </c>
      <c r="W307" s="24">
        <f t="shared" si="36"/>
        <v>-0.52481186574073058</v>
      </c>
      <c r="X307" s="24">
        <f t="shared" si="37"/>
        <v>1.04E-2</v>
      </c>
      <c r="Y307" s="27">
        <f t="shared" si="38"/>
        <v>5.4999999999999979E-3</v>
      </c>
      <c r="Z307" s="24">
        <f t="shared" si="39"/>
        <v>0</v>
      </c>
    </row>
    <row r="308" spans="1:26" x14ac:dyDescent="0.25">
      <c r="A308" s="1">
        <v>195205</v>
      </c>
      <c r="B308" s="7">
        <v>23.86</v>
      </c>
      <c r="C308" s="7">
        <v>1.44</v>
      </c>
      <c r="D308" s="8">
        <v>2.36</v>
      </c>
      <c r="E308" s="7">
        <v>0.77051798889480483</v>
      </c>
      <c r="F308" s="7">
        <v>1.67E-2</v>
      </c>
      <c r="G308" s="7">
        <v>2.9300000000000003E-2</v>
      </c>
      <c r="H308" s="7">
        <v>3.49E-2</v>
      </c>
      <c r="I308" s="7">
        <v>2.5700000000000001E-2</v>
      </c>
      <c r="J308" s="12">
        <v>3.2149120725290282E-2</v>
      </c>
      <c r="K308" s="9">
        <v>1.2999999999999999E-3</v>
      </c>
      <c r="L308" s="11">
        <v>0</v>
      </c>
      <c r="M308" s="11">
        <v>-3.3E-3</v>
      </c>
      <c r="N308" s="11">
        <v>3.0999999999999999E-3</v>
      </c>
      <c r="O308" s="10">
        <v>5.2645261100000011E-4</v>
      </c>
      <c r="P308" s="11">
        <v>3.3697999999999999E-2</v>
      </c>
      <c r="Q308" s="19">
        <v>22450000</v>
      </c>
      <c r="R308" s="24">
        <f t="shared" si="32"/>
        <v>3.1943383217618145E-2</v>
      </c>
      <c r="S308" s="24">
        <f t="shared" si="33"/>
        <v>-2.7916369172104756</v>
      </c>
      <c r="T308" s="26">
        <f>AVERAGE($R$3:R307)</f>
        <v>5.0985207691634452E-3</v>
      </c>
      <c r="U308" s="24">
        <f t="shared" si="34"/>
        <v>-2.7846682478943823</v>
      </c>
      <c r="V308" s="24">
        <f t="shared" si="35"/>
        <v>-2.2822108737989084</v>
      </c>
      <c r="W308" s="24">
        <f t="shared" si="36"/>
        <v>-0.50942604341156739</v>
      </c>
      <c r="X308" s="24">
        <f t="shared" si="37"/>
        <v>9.6999999999999968E-3</v>
      </c>
      <c r="Y308" s="27">
        <f t="shared" si="38"/>
        <v>5.7000000000000002E-3</v>
      </c>
      <c r="Z308" s="24">
        <f t="shared" si="39"/>
        <v>3.8022813688212143E-3</v>
      </c>
    </row>
    <row r="309" spans="1:26" x14ac:dyDescent="0.25">
      <c r="A309" s="1">
        <v>195206</v>
      </c>
      <c r="B309" s="7">
        <v>24.96</v>
      </c>
      <c r="C309" s="7">
        <v>1.45</v>
      </c>
      <c r="D309" s="8">
        <v>2.34</v>
      </c>
      <c r="E309" s="7">
        <v>0.73871508787282136</v>
      </c>
      <c r="F309" s="7">
        <v>1.7000000000000001E-2</v>
      </c>
      <c r="G309" s="7">
        <v>2.9399999999999999E-2</v>
      </c>
      <c r="H309" s="7">
        <v>3.5000000000000003E-2</v>
      </c>
      <c r="I309" s="7">
        <v>2.5899999999999999E-2</v>
      </c>
      <c r="J309" s="12">
        <v>2.7731270299789154E-2</v>
      </c>
      <c r="K309" s="9">
        <v>1.5E-3</v>
      </c>
      <c r="L309" s="11">
        <v>3.7878787878788955E-3</v>
      </c>
      <c r="M309" s="11">
        <v>2.9999999999999997E-4</v>
      </c>
      <c r="N309" s="11">
        <v>1.6000000000000001E-3</v>
      </c>
      <c r="O309" s="10">
        <v>3.2527064899999996E-4</v>
      </c>
      <c r="P309" s="11">
        <v>4.7832E-2</v>
      </c>
      <c r="Q309" s="19">
        <v>25530000</v>
      </c>
      <c r="R309" s="24">
        <f t="shared" si="32"/>
        <v>4.5424111973444023E-2</v>
      </c>
      <c r="S309" s="24">
        <f t="shared" si="33"/>
        <v>-2.8075603030818606</v>
      </c>
      <c r="T309" s="26">
        <f>AVERAGE($R$3:R308)</f>
        <v>5.1862490778185255E-3</v>
      </c>
      <c r="U309" s="24">
        <f t="shared" si="34"/>
        <v>-2.8006398602372871</v>
      </c>
      <c r="V309" s="24">
        <f t="shared" si="35"/>
        <v>-2.3135417976322512</v>
      </c>
      <c r="W309" s="24">
        <f t="shared" si="36"/>
        <v>-0.49401850544960946</v>
      </c>
      <c r="X309" s="24">
        <f t="shared" si="37"/>
        <v>9.0000000000000011E-3</v>
      </c>
      <c r="Y309" s="27">
        <f t="shared" si="38"/>
        <v>5.5999999999999973E-3</v>
      </c>
      <c r="Z309" s="24">
        <f t="shared" si="39"/>
        <v>0</v>
      </c>
    </row>
    <row r="310" spans="1:26" x14ac:dyDescent="0.25">
      <c r="A310" s="1">
        <v>195207</v>
      </c>
      <c r="B310" s="7">
        <v>25.4</v>
      </c>
      <c r="C310" s="7">
        <v>1.45</v>
      </c>
      <c r="D310" s="8">
        <v>2.34667</v>
      </c>
      <c r="E310" s="7">
        <v>0.72471025897839458</v>
      </c>
      <c r="F310" s="7">
        <v>1.8100000000000002E-2</v>
      </c>
      <c r="G310" s="7">
        <v>2.9500000000000002E-2</v>
      </c>
      <c r="H310" s="7">
        <v>3.5000000000000003E-2</v>
      </c>
      <c r="I310" s="7">
        <v>2.6100000000000002E-2</v>
      </c>
      <c r="J310" s="12">
        <v>2.7922824594005202E-2</v>
      </c>
      <c r="K310" s="9">
        <v>1.5E-3</v>
      </c>
      <c r="L310" s="11">
        <v>7.547169811320753E-3</v>
      </c>
      <c r="M310" s="11">
        <v>-2E-3</v>
      </c>
      <c r="N310" s="11">
        <v>1.6000000000000001E-3</v>
      </c>
      <c r="O310" s="10">
        <v>3.4488178100000003E-4</v>
      </c>
      <c r="P310" s="11">
        <v>1.9129E-2</v>
      </c>
      <c r="Q310" s="19">
        <v>24100000</v>
      </c>
      <c r="R310" s="24">
        <f t="shared" si="32"/>
        <v>1.7449464805105806E-2</v>
      </c>
      <c r="S310" s="24">
        <f t="shared" si="33"/>
        <v>-2.845710987068744</v>
      </c>
      <c r="T310" s="26">
        <f>AVERAGE($R$3:R309)</f>
        <v>5.3173170351332663E-3</v>
      </c>
      <c r="U310" s="24">
        <f t="shared" si="34"/>
        <v>-2.845710987068744</v>
      </c>
      <c r="V310" s="24">
        <f t="shared" si="35"/>
        <v>-2.367123614131617</v>
      </c>
      <c r="W310" s="24">
        <f t="shared" si="36"/>
        <v>-0.478587372937127</v>
      </c>
      <c r="X310" s="24">
        <f t="shared" si="37"/>
        <v>8.8999999999999982E-3</v>
      </c>
      <c r="Y310" s="27">
        <f t="shared" si="38"/>
        <v>5.6000000000000043E-3</v>
      </c>
      <c r="Z310" s="24">
        <f t="shared" si="39"/>
        <v>3.7878787878788955E-3</v>
      </c>
    </row>
    <row r="311" spans="1:26" x14ac:dyDescent="0.25">
      <c r="A311" s="1">
        <v>195208</v>
      </c>
      <c r="B311" s="7">
        <v>25.03</v>
      </c>
      <c r="C311" s="7">
        <v>1.45</v>
      </c>
      <c r="D311" s="8">
        <v>2.3533300000000001</v>
      </c>
      <c r="E311" s="7">
        <v>0.73662012798138443</v>
      </c>
      <c r="F311" s="7">
        <v>1.83E-2</v>
      </c>
      <c r="G311" s="7">
        <v>2.9399999999999999E-2</v>
      </c>
      <c r="H311" s="7">
        <v>3.5099999999999999E-2</v>
      </c>
      <c r="I311" s="7">
        <v>2.6700000000000002E-2</v>
      </c>
      <c r="J311" s="12">
        <v>2.804287868044052E-2</v>
      </c>
      <c r="K311" s="9">
        <v>1.5E-3</v>
      </c>
      <c r="L311" s="11">
        <v>0</v>
      </c>
      <c r="M311" s="11">
        <v>-7.0000000000000001E-3</v>
      </c>
      <c r="N311" s="11">
        <v>6.3E-3</v>
      </c>
      <c r="O311" s="10">
        <v>2.8953667400000003E-4</v>
      </c>
      <c r="P311" s="11">
        <v>-5.6740000000000002E-3</v>
      </c>
      <c r="Q311" s="19">
        <v>20890000</v>
      </c>
      <c r="R311" s="24">
        <f t="shared" si="32"/>
        <v>-7.189034412142874E-3</v>
      </c>
      <c r="S311" s="24">
        <f t="shared" si="33"/>
        <v>-2.8631856175920078</v>
      </c>
      <c r="T311" s="26">
        <f>AVERAGE($R$3:R310)</f>
        <v>5.3567071252955149E-3</v>
      </c>
      <c r="U311" s="24">
        <f t="shared" si="34"/>
        <v>-2.8631856175920078</v>
      </c>
      <c r="V311" s="24">
        <f t="shared" si="35"/>
        <v>-2.3817518720691129</v>
      </c>
      <c r="W311" s="24">
        <f t="shared" si="36"/>
        <v>-0.48143374552289492</v>
      </c>
      <c r="X311" s="24">
        <f t="shared" si="37"/>
        <v>8.0000000000000002E-3</v>
      </c>
      <c r="Y311" s="27">
        <f t="shared" si="38"/>
        <v>5.5000000000000014E-3</v>
      </c>
      <c r="Z311" s="24">
        <f t="shared" si="39"/>
        <v>7.547169811320753E-3</v>
      </c>
    </row>
    <row r="312" spans="1:26" x14ac:dyDescent="0.25">
      <c r="A312" s="1">
        <v>195209</v>
      </c>
      <c r="B312" s="7">
        <v>24.54</v>
      </c>
      <c r="C312" s="7">
        <v>1.45</v>
      </c>
      <c r="D312" s="8">
        <v>2.36</v>
      </c>
      <c r="E312" s="7">
        <v>0.74867891060936398</v>
      </c>
      <c r="F312" s="7">
        <v>1.7100000000000001E-2</v>
      </c>
      <c r="G312" s="7">
        <v>2.9500000000000002E-2</v>
      </c>
      <c r="H312" s="7">
        <v>3.5200000000000002E-2</v>
      </c>
      <c r="I312" s="7">
        <v>2.7699999999999999E-2</v>
      </c>
      <c r="J312" s="12">
        <v>3.103805499205994E-2</v>
      </c>
      <c r="K312" s="9">
        <v>1.6000000000000001E-3</v>
      </c>
      <c r="L312" s="11">
        <v>0</v>
      </c>
      <c r="M312" s="11">
        <v>-1.2999999999999999E-2</v>
      </c>
      <c r="N312" s="11">
        <v>-1.8E-3</v>
      </c>
      <c r="O312" s="10">
        <v>4.4117257299999997E-4</v>
      </c>
      <c r="P312" s="11">
        <v>-1.8085E-2</v>
      </c>
      <c r="Q312" s="19">
        <v>24100000</v>
      </c>
      <c r="R312" s="24">
        <f t="shared" si="32"/>
        <v>-1.9749408542577396E-2</v>
      </c>
      <c r="S312" s="24">
        <f t="shared" si="33"/>
        <v>-2.8485115490111999</v>
      </c>
      <c r="T312" s="26">
        <f>AVERAGE($R$3:R311)</f>
        <v>5.3161060199963623E-3</v>
      </c>
      <c r="U312" s="24">
        <f t="shared" si="34"/>
        <v>-2.8485115490111999</v>
      </c>
      <c r="V312" s="24">
        <f t="shared" si="35"/>
        <v>-2.3642437590382395</v>
      </c>
      <c r="W312" s="24">
        <f t="shared" si="36"/>
        <v>-0.48426778997295999</v>
      </c>
      <c r="X312" s="24">
        <f t="shared" si="37"/>
        <v>8.4000000000000012E-3</v>
      </c>
      <c r="Y312" s="27">
        <f t="shared" si="38"/>
        <v>5.7000000000000002E-3</v>
      </c>
      <c r="Z312" s="24">
        <f t="shared" si="39"/>
        <v>0</v>
      </c>
    </row>
    <row r="313" spans="1:26" x14ac:dyDescent="0.25">
      <c r="A313" s="1">
        <v>195210</v>
      </c>
      <c r="B313" s="7">
        <v>24.52</v>
      </c>
      <c r="C313" s="7">
        <v>1.4366699999999999</v>
      </c>
      <c r="D313" s="8">
        <v>2.3733300000000002</v>
      </c>
      <c r="E313" s="7">
        <v>0.75251643576124494</v>
      </c>
      <c r="F313" s="7">
        <v>1.7399999999999999E-2</v>
      </c>
      <c r="G313" s="7">
        <v>3.0099999999999998E-2</v>
      </c>
      <c r="H313" s="7">
        <v>3.5400000000000001E-2</v>
      </c>
      <c r="I313" s="7">
        <v>2.69E-2</v>
      </c>
      <c r="J313" s="12">
        <v>2.9927311762305727E-2</v>
      </c>
      <c r="K313" s="9">
        <v>1.4000000000000002E-3</v>
      </c>
      <c r="L313" s="11">
        <v>0</v>
      </c>
      <c r="M313" s="11">
        <v>1.4800000000000001E-2</v>
      </c>
      <c r="N313" s="11">
        <v>3.8999999999999998E-3</v>
      </c>
      <c r="O313" s="10">
        <v>1.0262180079999997E-3</v>
      </c>
      <c r="P313" s="11">
        <v>3.2000000000000003E-4</v>
      </c>
      <c r="Q313" s="19">
        <v>25940000</v>
      </c>
      <c r="R313" s="24">
        <f t="shared" si="32"/>
        <v>-1.2787725527769298E-3</v>
      </c>
      <c r="S313" s="24">
        <f t="shared" si="33"/>
        <v>-2.8287408828502825</v>
      </c>
      <c r="T313" s="26">
        <f>AVERAGE($R$3:R312)</f>
        <v>5.2352495214074146E-3</v>
      </c>
      <c r="U313" s="24">
        <f t="shared" si="34"/>
        <v>-2.8379765036522953</v>
      </c>
      <c r="V313" s="24">
        <f t="shared" si="35"/>
        <v>-2.3416428202452466</v>
      </c>
      <c r="W313" s="24">
        <f t="shared" si="36"/>
        <v>-0.48709806260503569</v>
      </c>
      <c r="X313" s="24">
        <f t="shared" si="37"/>
        <v>1.0599999999999998E-2</v>
      </c>
      <c r="Y313" s="27">
        <f t="shared" si="38"/>
        <v>5.7000000000000002E-3</v>
      </c>
      <c r="Z313" s="24">
        <f t="shared" si="39"/>
        <v>0</v>
      </c>
    </row>
    <row r="314" spans="1:26" x14ac:dyDescent="0.25">
      <c r="A314" s="1">
        <v>195211</v>
      </c>
      <c r="B314" s="7">
        <v>25.66</v>
      </c>
      <c r="C314" s="7">
        <v>1.42333</v>
      </c>
      <c r="D314" s="8">
        <v>2.3866700000000001</v>
      </c>
      <c r="E314" s="7">
        <v>0.71423535218218981</v>
      </c>
      <c r="F314" s="7">
        <v>1.8500000000000003E-2</v>
      </c>
      <c r="G314" s="7">
        <v>2.98E-2</v>
      </c>
      <c r="H314" s="7">
        <v>3.5299999999999998E-2</v>
      </c>
      <c r="I314" s="7">
        <v>2.7199999999999998E-2</v>
      </c>
      <c r="J314" s="12">
        <v>2.6550152449692176E-2</v>
      </c>
      <c r="K314" s="9">
        <v>1E-3</v>
      </c>
      <c r="L314" s="11">
        <v>0</v>
      </c>
      <c r="M314" s="11">
        <v>-1.5E-3</v>
      </c>
      <c r="N314" s="11">
        <v>1.0800000000000001E-2</v>
      </c>
      <c r="O314" s="10">
        <v>4.5908912499999992E-4</v>
      </c>
      <c r="P314" s="11">
        <v>6.1381999999999999E-2</v>
      </c>
      <c r="Q314" s="19">
        <v>30210000</v>
      </c>
      <c r="R314" s="24">
        <f t="shared" si="32"/>
        <v>5.8172811620401346E-2</v>
      </c>
      <c r="S314" s="24">
        <f t="shared" si="33"/>
        <v>-2.8371611754375405</v>
      </c>
      <c r="T314" s="26">
        <f>AVERAGE($R$3:R313)</f>
        <v>5.2143041128087514E-3</v>
      </c>
      <c r="U314" s="24">
        <f t="shared" si="34"/>
        <v>-2.8464899144187044</v>
      </c>
      <c r="V314" s="24">
        <f t="shared" si="35"/>
        <v>-2.3351950788076041</v>
      </c>
      <c r="W314" s="24">
        <f t="shared" si="36"/>
        <v>-0.50196609662993663</v>
      </c>
      <c r="X314" s="24">
        <f t="shared" si="37"/>
        <v>9.5000000000000015E-3</v>
      </c>
      <c r="Y314" s="27">
        <f t="shared" si="38"/>
        <v>5.3000000000000026E-3</v>
      </c>
      <c r="Z314" s="24">
        <f t="shared" si="39"/>
        <v>0</v>
      </c>
    </row>
    <row r="315" spans="1:26" x14ac:dyDescent="0.25">
      <c r="A315" s="1">
        <v>195212</v>
      </c>
      <c r="B315" s="7">
        <v>26.57</v>
      </c>
      <c r="C315" s="7">
        <v>1.41</v>
      </c>
      <c r="D315" s="8">
        <v>2.4</v>
      </c>
      <c r="E315" s="7">
        <v>0.69407331277834883</v>
      </c>
      <c r="F315" s="7">
        <v>2.0899999999999998E-2</v>
      </c>
      <c r="G315" s="7">
        <v>2.9700000000000001E-2</v>
      </c>
      <c r="H315" s="7">
        <v>3.5099999999999999E-2</v>
      </c>
      <c r="I315" s="7">
        <v>2.7900000000000001E-2</v>
      </c>
      <c r="J315" s="12">
        <v>2.6534716358030466E-2</v>
      </c>
      <c r="K315" s="9">
        <v>1.6000000000000001E-3</v>
      </c>
      <c r="L315" s="11">
        <v>0</v>
      </c>
      <c r="M315" s="11">
        <v>-8.6E-3</v>
      </c>
      <c r="N315" s="11">
        <v>-9.1000000000000004E-3</v>
      </c>
      <c r="O315" s="10">
        <v>2.6771746700000003E-4</v>
      </c>
      <c r="P315" s="11">
        <v>3.8214999999999999E-2</v>
      </c>
      <c r="Q315" s="19">
        <v>40480000</v>
      </c>
      <c r="R315" s="24">
        <f t="shared" si="32"/>
        <v>3.6503392056756692E-2</v>
      </c>
      <c r="S315" s="24">
        <f t="shared" si="33"/>
        <v>-2.8919341625381838</v>
      </c>
      <c r="T315" s="26">
        <f>AVERAGE($R$3:R314)</f>
        <v>5.3840429189228305E-3</v>
      </c>
      <c r="U315" s="24">
        <f t="shared" si="34"/>
        <v>-2.9013436547974134</v>
      </c>
      <c r="V315" s="24">
        <f t="shared" si="35"/>
        <v>-2.3750342702359766</v>
      </c>
      <c r="W315" s="24">
        <f t="shared" si="36"/>
        <v>-0.51689989230220745</v>
      </c>
      <c r="X315" s="24">
        <f t="shared" si="37"/>
        <v>8.6999999999999959E-3</v>
      </c>
      <c r="Y315" s="27">
        <f t="shared" si="38"/>
        <v>5.4999999999999979E-3</v>
      </c>
      <c r="Z315" s="24">
        <f t="shared" si="39"/>
        <v>0</v>
      </c>
    </row>
    <row r="316" spans="1:26" x14ac:dyDescent="0.25">
      <c r="A316" s="1">
        <v>195301</v>
      </c>
      <c r="B316" s="7">
        <v>26.38</v>
      </c>
      <c r="C316" s="7">
        <v>1.41</v>
      </c>
      <c r="D316" s="8">
        <v>2.41</v>
      </c>
      <c r="E316" s="7">
        <v>0.69917520792352561</v>
      </c>
      <c r="F316" s="7">
        <v>1.9599999999999999E-2</v>
      </c>
      <c r="G316" s="7">
        <v>3.0200000000000001E-2</v>
      </c>
      <c r="H316" s="7">
        <v>3.5099999999999999E-2</v>
      </c>
      <c r="I316" s="7">
        <v>2.7900000000000001E-2</v>
      </c>
      <c r="J316" s="12">
        <v>2.5934035008075059E-2</v>
      </c>
      <c r="K316" s="9">
        <v>1.6000000000000001E-3</v>
      </c>
      <c r="L316" s="11">
        <v>-3.7453183520598232E-3</v>
      </c>
      <c r="M316" s="11">
        <v>1.1999999999999999E-3</v>
      </c>
      <c r="N316" s="11">
        <v>-8.0000000000000002E-3</v>
      </c>
      <c r="O316" s="10">
        <v>4.0095887699999994E-4</v>
      </c>
      <c r="P316" s="11">
        <v>-6.2069999999999998E-3</v>
      </c>
      <c r="Q316" s="19">
        <v>34060000</v>
      </c>
      <c r="R316" s="24">
        <f t="shared" si="32"/>
        <v>-7.8250648731793548E-3</v>
      </c>
      <c r="S316" s="24">
        <f t="shared" si="33"/>
        <v>-2.9361930553816453</v>
      </c>
      <c r="T316" s="26">
        <f>AVERAGE($R$3:R315)</f>
        <v>5.4834657596187853E-3</v>
      </c>
      <c r="U316" s="24">
        <f t="shared" si="34"/>
        <v>-2.9361930553816453</v>
      </c>
      <c r="V316" s="24">
        <f t="shared" si="35"/>
        <v>-2.4043140224178221</v>
      </c>
      <c r="W316" s="24">
        <f t="shared" si="36"/>
        <v>-0.531879032963823</v>
      </c>
      <c r="X316" s="24">
        <f t="shared" si="37"/>
        <v>7.0000000000000027E-3</v>
      </c>
      <c r="Y316" s="27">
        <f t="shared" si="38"/>
        <v>5.3999999999999986E-3</v>
      </c>
      <c r="Z316" s="24">
        <f t="shared" si="39"/>
        <v>0</v>
      </c>
    </row>
    <row r="317" spans="1:26" x14ac:dyDescent="0.25">
      <c r="A317" s="1">
        <v>195302</v>
      </c>
      <c r="B317" s="7">
        <v>25.9</v>
      </c>
      <c r="C317" s="7">
        <v>1.41</v>
      </c>
      <c r="D317" s="8">
        <v>2.42</v>
      </c>
      <c r="E317" s="7">
        <v>0.71270271221022274</v>
      </c>
      <c r="F317" s="7">
        <v>1.9699999999999999E-2</v>
      </c>
      <c r="G317" s="7">
        <v>3.0699999999999998E-2</v>
      </c>
      <c r="H317" s="7">
        <v>3.5299999999999998E-2</v>
      </c>
      <c r="I317" s="7">
        <v>2.87E-2</v>
      </c>
      <c r="J317" s="12">
        <v>2.6515491011400716E-2</v>
      </c>
      <c r="K317" s="9">
        <v>1.4000000000000002E-3</v>
      </c>
      <c r="L317" s="11">
        <v>-3.7593984962406291E-3</v>
      </c>
      <c r="M317" s="11">
        <v>-8.6999999999999994E-3</v>
      </c>
      <c r="N317" s="11">
        <v>-4.0000000000000001E-3</v>
      </c>
      <c r="O317" s="10">
        <v>4.9066373500000001E-4</v>
      </c>
      <c r="P317" s="11">
        <v>-7.5399999999999998E-3</v>
      </c>
      <c r="Q317" s="19">
        <v>30170000</v>
      </c>
      <c r="R317" s="24">
        <f t="shared" si="32"/>
        <v>-9.1672908636493411E-3</v>
      </c>
      <c r="S317" s="24">
        <f t="shared" si="33"/>
        <v>-2.9290164428990915</v>
      </c>
      <c r="T317" s="26">
        <f>AVERAGE($R$3:R316)</f>
        <v>5.4410819041003193E-3</v>
      </c>
      <c r="U317" s="24">
        <f t="shared" si="34"/>
        <v>-2.9290164428990915</v>
      </c>
      <c r="V317" s="24">
        <f t="shared" si="35"/>
        <v>-2.3929793997866051</v>
      </c>
      <c r="W317" s="24">
        <f t="shared" si="36"/>
        <v>-0.53603704311248679</v>
      </c>
      <c r="X317" s="24">
        <f t="shared" si="37"/>
        <v>8.3000000000000018E-3</v>
      </c>
      <c r="Y317" s="27">
        <f t="shared" si="38"/>
        <v>4.8999999999999981E-3</v>
      </c>
      <c r="Z317" s="24">
        <f t="shared" si="39"/>
        <v>-3.7453183520598232E-3</v>
      </c>
    </row>
    <row r="318" spans="1:26" x14ac:dyDescent="0.25">
      <c r="A318" s="1">
        <v>195303</v>
      </c>
      <c r="B318" s="7">
        <v>25.29</v>
      </c>
      <c r="C318" s="7">
        <v>1.41</v>
      </c>
      <c r="D318" s="8">
        <v>2.4300000000000002</v>
      </c>
      <c r="E318" s="7">
        <v>0.76249687354843321</v>
      </c>
      <c r="F318" s="7">
        <v>2.0099999999999996E-2</v>
      </c>
      <c r="G318" s="7">
        <v>3.1200000000000002E-2</v>
      </c>
      <c r="H318" s="7">
        <v>3.5699999999999996E-2</v>
      </c>
      <c r="I318" s="7">
        <v>2.9399999999999999E-2</v>
      </c>
      <c r="J318" s="12">
        <v>2.4013352761139525E-2</v>
      </c>
      <c r="K318" s="9">
        <v>1.8E-3</v>
      </c>
      <c r="L318" s="11">
        <v>3.7735849056603765E-3</v>
      </c>
      <c r="M318" s="11">
        <v>-8.8000000000000005E-3</v>
      </c>
      <c r="N318" s="11">
        <v>-3.3E-3</v>
      </c>
      <c r="O318" s="10">
        <v>6.8265246599999994E-4</v>
      </c>
      <c r="P318" s="11">
        <v>-2.2287999999999999E-2</v>
      </c>
      <c r="Q318" s="19">
        <v>42510000</v>
      </c>
      <c r="R318" s="24">
        <f t="shared" si="32"/>
        <v>-2.393915175595011E-2</v>
      </c>
      <c r="S318" s="24">
        <f t="shared" si="33"/>
        <v>-2.9106532643154148</v>
      </c>
      <c r="T318" s="26">
        <f>AVERAGE($R$3:R317)</f>
        <v>5.3947061175360347E-3</v>
      </c>
      <c r="U318" s="24">
        <f t="shared" si="34"/>
        <v>-2.9106532643154148</v>
      </c>
      <c r="V318" s="24">
        <f t="shared" si="35"/>
        <v>-2.370475428536897</v>
      </c>
      <c r="W318" s="24">
        <f t="shared" si="36"/>
        <v>-0.54017783577851819</v>
      </c>
      <c r="X318" s="24">
        <f t="shared" si="37"/>
        <v>9.0000000000000011E-3</v>
      </c>
      <c r="Y318" s="27">
        <f t="shared" si="38"/>
        <v>4.5999999999999999E-3</v>
      </c>
      <c r="Z318" s="24">
        <f t="shared" si="39"/>
        <v>-3.7593984962406291E-3</v>
      </c>
    </row>
    <row r="319" spans="1:26" x14ac:dyDescent="0.25">
      <c r="A319" s="1">
        <v>195304</v>
      </c>
      <c r="B319" s="7">
        <v>24.62</v>
      </c>
      <c r="C319" s="7">
        <v>1.41333</v>
      </c>
      <c r="D319" s="8">
        <v>2.4566699999999999</v>
      </c>
      <c r="E319" s="7">
        <v>0.77670609645131938</v>
      </c>
      <c r="F319" s="7">
        <v>2.1899999999999999E-2</v>
      </c>
      <c r="G319" s="7">
        <v>3.2300000000000002E-2</v>
      </c>
      <c r="H319" s="7">
        <v>3.6499999999999998E-2</v>
      </c>
      <c r="I319" s="7">
        <v>3.0300000000000001E-2</v>
      </c>
      <c r="J319" s="12">
        <v>2.6293154355143001E-2</v>
      </c>
      <c r="K319" s="9">
        <v>1.6000000000000001E-3</v>
      </c>
      <c r="L319" s="11">
        <v>0</v>
      </c>
      <c r="M319" s="11">
        <v>-1.0500000000000001E-2</v>
      </c>
      <c r="N319" s="11">
        <v>-2.4799999999999999E-2</v>
      </c>
      <c r="O319" s="10">
        <v>1.271594922E-3</v>
      </c>
      <c r="P319" s="11">
        <v>-2.5308000000000001E-2</v>
      </c>
      <c r="Q319" s="19">
        <v>34370000</v>
      </c>
      <c r="R319" s="24">
        <f t="shared" si="32"/>
        <v>-2.7432137267672126E-2</v>
      </c>
      <c r="S319" s="24">
        <f t="shared" si="33"/>
        <v>-2.886819356291797</v>
      </c>
      <c r="T319" s="26">
        <f>AVERAGE($R$3:R318)</f>
        <v>5.3018774533794329E-3</v>
      </c>
      <c r="U319" s="24">
        <f t="shared" si="34"/>
        <v>-2.8844604385994641</v>
      </c>
      <c r="V319" s="24">
        <f t="shared" si="35"/>
        <v>-2.3425178033294163</v>
      </c>
      <c r="W319" s="24">
        <f t="shared" si="36"/>
        <v>-0.54430155296238025</v>
      </c>
      <c r="X319" s="24">
        <f t="shared" si="37"/>
        <v>9.3000000000000027E-3</v>
      </c>
      <c r="Y319" s="27">
        <f t="shared" si="38"/>
        <v>4.4999999999999936E-3</v>
      </c>
      <c r="Z319" s="24">
        <f t="shared" si="39"/>
        <v>3.7735849056603765E-3</v>
      </c>
    </row>
    <row r="320" spans="1:26" x14ac:dyDescent="0.25">
      <c r="A320" s="1">
        <v>195305</v>
      </c>
      <c r="B320" s="7">
        <v>24.54</v>
      </c>
      <c r="C320" s="7">
        <v>1.4166700000000001</v>
      </c>
      <c r="D320" s="8">
        <v>2.48333</v>
      </c>
      <c r="E320" s="7">
        <v>0.783752019979433</v>
      </c>
      <c r="F320" s="7">
        <v>2.1600000000000001E-2</v>
      </c>
      <c r="G320" s="7">
        <v>3.3399999999999999E-2</v>
      </c>
      <c r="H320" s="7">
        <v>3.78E-2</v>
      </c>
      <c r="I320" s="7">
        <v>3.1399999999999997E-2</v>
      </c>
      <c r="J320" s="12">
        <v>2.7225578994867577E-2</v>
      </c>
      <c r="K320" s="9">
        <v>1.7000000000000001E-3</v>
      </c>
      <c r="L320" s="11">
        <v>3.759398496240518E-3</v>
      </c>
      <c r="M320" s="11">
        <v>-1.4800000000000001E-2</v>
      </c>
      <c r="N320" s="11">
        <v>-3.0000000000000001E-3</v>
      </c>
      <c r="O320" s="10">
        <v>5.9316660500000008E-4</v>
      </c>
      <c r="P320" s="11">
        <v>7.4009999999999996E-3</v>
      </c>
      <c r="Q320" s="19">
        <v>25730000</v>
      </c>
      <c r="R320" s="24">
        <f t="shared" si="32"/>
        <v>5.7750256195810735E-3</v>
      </c>
      <c r="S320" s="24">
        <f t="shared" si="33"/>
        <v>-2.8576104986738979</v>
      </c>
      <c r="T320" s="26">
        <f>AVERAGE($R$3:R319)</f>
        <v>5.1986155772877881E-3</v>
      </c>
      <c r="U320" s="24">
        <f t="shared" si="34"/>
        <v>-2.8552500735496835</v>
      </c>
      <c r="V320" s="24">
        <f t="shared" si="35"/>
        <v>-2.3047523463719894</v>
      </c>
      <c r="W320" s="24">
        <f t="shared" si="36"/>
        <v>-0.55285815230190871</v>
      </c>
      <c r="X320" s="24">
        <f t="shared" si="37"/>
        <v>8.4000000000000012E-3</v>
      </c>
      <c r="Y320" s="27">
        <f t="shared" si="38"/>
        <v>4.1999999999999954E-3</v>
      </c>
      <c r="Z320" s="24">
        <f t="shared" si="39"/>
        <v>0</v>
      </c>
    </row>
    <row r="321" spans="1:26" x14ac:dyDescent="0.25">
      <c r="A321" s="1">
        <v>195306</v>
      </c>
      <c r="B321" s="7">
        <v>24.14</v>
      </c>
      <c r="C321" s="7">
        <v>1.42</v>
      </c>
      <c r="D321" s="8">
        <v>2.5099999999999998</v>
      </c>
      <c r="E321" s="7">
        <v>0.79549690598672929</v>
      </c>
      <c r="F321" s="7">
        <v>2.1099999999999997E-2</v>
      </c>
      <c r="G321" s="7">
        <v>3.4000000000000002E-2</v>
      </c>
      <c r="H321" s="7">
        <v>3.8599999999999995E-2</v>
      </c>
      <c r="I321" s="7">
        <v>3.0099999999999998E-2</v>
      </c>
      <c r="J321" s="12">
        <v>2.7461899830267294E-2</v>
      </c>
      <c r="K321" s="9">
        <v>1.8E-3</v>
      </c>
      <c r="L321" s="11">
        <v>3.7453183520599342E-3</v>
      </c>
      <c r="M321" s="11">
        <v>2.23E-2</v>
      </c>
      <c r="N321" s="11">
        <v>1.09E-2</v>
      </c>
      <c r="O321" s="10">
        <v>1.1056921389999996E-3</v>
      </c>
      <c r="P321" s="11">
        <v>-1.4265999999999999E-2</v>
      </c>
      <c r="Q321" s="19">
        <v>26080000</v>
      </c>
      <c r="R321" s="24">
        <f t="shared" si="32"/>
        <v>-1.6067294287678453E-2</v>
      </c>
      <c r="S321" s="24">
        <f t="shared" si="33"/>
        <v>-2.8519953920761409</v>
      </c>
      <c r="T321" s="26">
        <f>AVERAGE($R$3:R320)</f>
        <v>5.2004281874836788E-3</v>
      </c>
      <c r="U321" s="24">
        <f t="shared" si="34"/>
        <v>-2.8496475676695958</v>
      </c>
      <c r="V321" s="24">
        <f t="shared" si="35"/>
        <v>-2.290704037842187</v>
      </c>
      <c r="W321" s="24">
        <f t="shared" si="36"/>
        <v>-0.56129135423395426</v>
      </c>
      <c r="X321" s="24">
        <f t="shared" si="37"/>
        <v>9.7999999999999962E-3</v>
      </c>
      <c r="Y321" s="27">
        <f t="shared" si="38"/>
        <v>4.4000000000000011E-3</v>
      </c>
      <c r="Z321" s="24">
        <f t="shared" si="39"/>
        <v>3.759398496240518E-3</v>
      </c>
    </row>
    <row r="322" spans="1:26" x14ac:dyDescent="0.25">
      <c r="A322" s="1">
        <v>195307</v>
      </c>
      <c r="B322" s="7">
        <v>24.75</v>
      </c>
      <c r="C322" s="7">
        <v>1.42</v>
      </c>
      <c r="D322" s="8">
        <v>2.5233300000000001</v>
      </c>
      <c r="E322" s="7">
        <v>0.7749291887573535</v>
      </c>
      <c r="F322" s="7">
        <v>2.0400000000000001E-2</v>
      </c>
      <c r="G322" s="7">
        <v>3.2799999999999996E-2</v>
      </c>
      <c r="H322" s="7">
        <v>3.8599999999999995E-2</v>
      </c>
      <c r="I322" s="7">
        <v>3.0099999999999998E-2</v>
      </c>
      <c r="J322" s="12">
        <v>2.6151870303874516E-2</v>
      </c>
      <c r="K322" s="9">
        <v>1.5E-3</v>
      </c>
      <c r="L322" s="11">
        <v>0</v>
      </c>
      <c r="M322" s="11">
        <v>3.8999999999999998E-3</v>
      </c>
      <c r="N322" s="11">
        <v>1.77E-2</v>
      </c>
      <c r="O322" s="10">
        <v>5.8101459600000004E-4</v>
      </c>
      <c r="P322" s="11">
        <v>2.6314000000000001E-2</v>
      </c>
      <c r="Q322" s="19">
        <v>22240000</v>
      </c>
      <c r="R322" s="24">
        <f t="shared" si="32"/>
        <v>2.4175360870617568E-2</v>
      </c>
      <c r="S322" s="24">
        <f t="shared" si="33"/>
        <v>-2.8332133440562162</v>
      </c>
      <c r="T322" s="26">
        <f>AVERAGE($R$3:R321)</f>
        <v>5.1337582110725123E-3</v>
      </c>
      <c r="U322" s="24">
        <f t="shared" si="34"/>
        <v>-2.8332133440562162</v>
      </c>
      <c r="V322" s="24">
        <f t="shared" si="35"/>
        <v>-2.2635874625256931</v>
      </c>
      <c r="W322" s="24">
        <f t="shared" si="36"/>
        <v>-0.56962588153052307</v>
      </c>
      <c r="X322" s="24">
        <f t="shared" si="37"/>
        <v>9.0000000000000011E-3</v>
      </c>
      <c r="Y322" s="27">
        <f t="shared" si="38"/>
        <v>4.599999999999993E-3</v>
      </c>
      <c r="Z322" s="24">
        <f t="shared" si="39"/>
        <v>3.7453183520599342E-3</v>
      </c>
    </row>
    <row r="323" spans="1:26" x14ac:dyDescent="0.25">
      <c r="A323" s="1">
        <v>195308</v>
      </c>
      <c r="B323" s="7">
        <v>23.32</v>
      </c>
      <c r="C323" s="7">
        <v>1.42</v>
      </c>
      <c r="D323" s="8">
        <v>2.53667</v>
      </c>
      <c r="E323" s="7">
        <v>0.81693591608605765</v>
      </c>
      <c r="F323" s="7">
        <v>2.0400000000000001E-2</v>
      </c>
      <c r="G323" s="7">
        <v>3.2400000000000005E-2</v>
      </c>
      <c r="H323" s="7">
        <v>3.85E-2</v>
      </c>
      <c r="I323" s="7">
        <v>3.0300000000000001E-2</v>
      </c>
      <c r="J323" s="12">
        <v>2.8087024705043661E-2</v>
      </c>
      <c r="K323" s="9">
        <v>1.7000000000000001E-3</v>
      </c>
      <c r="L323" s="11">
        <v>3.7313432835819338E-3</v>
      </c>
      <c r="M323" s="11">
        <v>-8.0000000000000004E-4</v>
      </c>
      <c r="N323" s="11">
        <v>-8.5000000000000006E-3</v>
      </c>
      <c r="O323" s="10">
        <v>6.8147383499999996E-4</v>
      </c>
      <c r="P323" s="11">
        <v>-5.0101E-2</v>
      </c>
      <c r="Q323" s="19">
        <v>23890000</v>
      </c>
      <c r="R323" s="24">
        <f t="shared" si="32"/>
        <v>-5.2898491952684257E-2</v>
      </c>
      <c r="S323" s="24">
        <f t="shared" si="33"/>
        <v>-2.8581686174015299</v>
      </c>
      <c r="T323" s="26">
        <f>AVERAGE($R$3:R322)</f>
        <v>5.1932632193835903E-3</v>
      </c>
      <c r="U323" s="24">
        <f t="shared" si="34"/>
        <v>-2.8581686174015299</v>
      </c>
      <c r="V323" s="24">
        <f t="shared" si="35"/>
        <v>-2.2832460312382872</v>
      </c>
      <c r="W323" s="24">
        <f t="shared" si="36"/>
        <v>-0.57492258616324299</v>
      </c>
      <c r="X323" s="24">
        <f t="shared" si="37"/>
        <v>9.6999999999999968E-3</v>
      </c>
      <c r="Y323" s="27">
        <f t="shared" si="38"/>
        <v>5.7999999999999996E-3</v>
      </c>
      <c r="Z323" s="24">
        <f t="shared" si="39"/>
        <v>0</v>
      </c>
    </row>
    <row r="324" spans="1:26" x14ac:dyDescent="0.25">
      <c r="A324" s="1">
        <v>195309</v>
      </c>
      <c r="B324" s="7">
        <v>23.35</v>
      </c>
      <c r="C324" s="7">
        <v>1.42</v>
      </c>
      <c r="D324" s="8">
        <v>2.5499999999999998</v>
      </c>
      <c r="E324" s="7">
        <v>0.80821087713982731</v>
      </c>
      <c r="F324" s="7">
        <v>1.7899999999999999E-2</v>
      </c>
      <c r="G324" s="7">
        <v>3.2899999999999999E-2</v>
      </c>
      <c r="H324" s="7">
        <v>3.8800000000000001E-2</v>
      </c>
      <c r="I324" s="7">
        <v>2.8400000000000002E-2</v>
      </c>
      <c r="J324" s="12">
        <v>2.5876605890648562E-2</v>
      </c>
      <c r="K324" s="9">
        <v>1.6000000000000001E-3</v>
      </c>
      <c r="L324" s="11">
        <v>0</v>
      </c>
      <c r="M324" s="11">
        <v>2.9899999999999999E-2</v>
      </c>
      <c r="N324" s="11">
        <v>2.53E-2</v>
      </c>
      <c r="O324" s="10">
        <v>1.1056425909999998E-3</v>
      </c>
      <c r="P324" s="11">
        <v>2.1870000000000001E-3</v>
      </c>
      <c r="Q324" s="19">
        <v>27150000</v>
      </c>
      <c r="R324" s="24">
        <f t="shared" ref="R324:R387" si="40">LN(1+P324)-LN(1+K323)</f>
        <v>4.8605536099361802E-4</v>
      </c>
      <c r="S324" s="24">
        <f t="shared" ref="S324:S387" si="41">LN(C323)-LN(B323)</f>
        <v>-2.7986544898691221</v>
      </c>
      <c r="T324" s="26">
        <f>AVERAGE($R$3:R323)</f>
        <v>5.0122920194706063E-3</v>
      </c>
      <c r="U324" s="24">
        <f t="shared" ref="U324:U387" si="42">LN(C324)-LN(B323)</f>
        <v>-2.7986544898691221</v>
      </c>
      <c r="V324" s="24">
        <f t="shared" ref="V324:V387" si="43">LN(D323)-LN(B323)</f>
        <v>-2.2184591642172236</v>
      </c>
      <c r="W324" s="24">
        <f t="shared" ref="W324:W387" si="44">LN(C323)-LN(D323)</f>
        <v>-0.5801953256518988</v>
      </c>
      <c r="X324" s="24">
        <f t="shared" ref="X324:X387" si="45">I323-F323</f>
        <v>9.8999999999999991E-3</v>
      </c>
      <c r="Y324" s="27">
        <f t="shared" ref="Y324:Y387" si="46">H323-G323</f>
        <v>6.0999999999999943E-3</v>
      </c>
      <c r="Z324" s="24">
        <f t="shared" ref="Z324:Z387" si="47">L323</f>
        <v>3.7313432835819338E-3</v>
      </c>
    </row>
    <row r="325" spans="1:26" x14ac:dyDescent="0.25">
      <c r="A325" s="1">
        <v>195310</v>
      </c>
      <c r="B325" s="7">
        <v>24.54</v>
      </c>
      <c r="C325" s="7">
        <v>1.43</v>
      </c>
      <c r="D325" s="8">
        <v>2.53667</v>
      </c>
      <c r="E325" s="7">
        <v>0.77372103984627105</v>
      </c>
      <c r="F325" s="7">
        <v>1.38E-2</v>
      </c>
      <c r="G325" s="7">
        <v>3.1600000000000003E-2</v>
      </c>
      <c r="H325" s="7">
        <v>3.8199999999999998E-2</v>
      </c>
      <c r="I325" s="7">
        <v>2.81E-2</v>
      </c>
      <c r="J325" s="12">
        <v>2.469523189008176E-2</v>
      </c>
      <c r="K325" s="9">
        <v>1.2999999999999999E-3</v>
      </c>
      <c r="L325" s="11">
        <v>3.7174721189592308E-3</v>
      </c>
      <c r="M325" s="11">
        <v>7.4000000000000003E-3</v>
      </c>
      <c r="N325" s="11">
        <v>2.2700000000000001E-2</v>
      </c>
      <c r="O325" s="10">
        <v>5.72851756E-4</v>
      </c>
      <c r="P325" s="11">
        <v>5.1046000000000001E-2</v>
      </c>
      <c r="Q325" s="19">
        <v>25710000</v>
      </c>
      <c r="R325" s="24">
        <f t="shared" si="40"/>
        <v>4.8187137413485195E-2</v>
      </c>
      <c r="S325" s="24">
        <f t="shared" si="41"/>
        <v>-2.7999401125017367</v>
      </c>
      <c r="T325" s="26">
        <f>AVERAGE($R$3:R324)</f>
        <v>4.9982353838852744E-3</v>
      </c>
      <c r="U325" s="24">
        <f t="shared" si="42"/>
        <v>-2.7929225398430901</v>
      </c>
      <c r="V325" s="24">
        <f t="shared" si="43"/>
        <v>-2.2145036249445713</v>
      </c>
      <c r="W325" s="24">
        <f t="shared" si="44"/>
        <v>-0.58543648755716537</v>
      </c>
      <c r="X325" s="24">
        <f t="shared" si="45"/>
        <v>1.0500000000000002E-2</v>
      </c>
      <c r="Y325" s="27">
        <f t="shared" si="46"/>
        <v>5.9000000000000025E-3</v>
      </c>
      <c r="Z325" s="24">
        <f t="shared" si="47"/>
        <v>0</v>
      </c>
    </row>
    <row r="326" spans="1:26" x14ac:dyDescent="0.25">
      <c r="A326" s="1">
        <v>195311</v>
      </c>
      <c r="B326" s="7">
        <v>24.76</v>
      </c>
      <c r="C326" s="7">
        <v>1.44</v>
      </c>
      <c r="D326" s="8">
        <v>2.5233300000000001</v>
      </c>
      <c r="E326" s="7">
        <v>0.75843195792017626</v>
      </c>
      <c r="F326" s="7">
        <v>1.44E-2</v>
      </c>
      <c r="G326" s="7">
        <v>3.1099999999999999E-2</v>
      </c>
      <c r="H326" s="7">
        <v>3.7499999999999999E-2</v>
      </c>
      <c r="I326" s="7">
        <v>2.86E-2</v>
      </c>
      <c r="J326" s="12">
        <v>2.5798001684740821E-2</v>
      </c>
      <c r="K326" s="9">
        <v>8.0000000000000004E-4</v>
      </c>
      <c r="L326" s="11">
        <v>-3.7037037037037646E-3</v>
      </c>
      <c r="M326" s="11">
        <v>-4.8999999999999998E-3</v>
      </c>
      <c r="N326" s="11">
        <v>-7.3000000000000001E-3</v>
      </c>
      <c r="O326" s="10">
        <v>3.7649826299999999E-4</v>
      </c>
      <c r="P326" s="11">
        <v>2.3762999999999999E-2</v>
      </c>
      <c r="Q326" s="19">
        <v>26640000</v>
      </c>
      <c r="R326" s="24">
        <f t="shared" si="40"/>
        <v>2.2185898785596229E-2</v>
      </c>
      <c r="S326" s="24">
        <f t="shared" si="41"/>
        <v>-2.8426299950109493</v>
      </c>
      <c r="T326" s="26">
        <f>AVERAGE($R$3:R325)</f>
        <v>5.131947154874748E-3</v>
      </c>
      <c r="U326" s="24">
        <f t="shared" si="42"/>
        <v>-2.835661325694856</v>
      </c>
      <c r="V326" s="24">
        <f t="shared" si="43"/>
        <v>-2.2694522420176972</v>
      </c>
      <c r="W326" s="24">
        <f t="shared" si="44"/>
        <v>-0.57317775299325224</v>
      </c>
      <c r="X326" s="24">
        <f t="shared" si="45"/>
        <v>1.43E-2</v>
      </c>
      <c r="Y326" s="27">
        <f t="shared" si="46"/>
        <v>6.5999999999999948E-3</v>
      </c>
      <c r="Z326" s="24">
        <f t="shared" si="47"/>
        <v>3.7174721189592308E-3</v>
      </c>
    </row>
    <row r="327" spans="1:26" x14ac:dyDescent="0.25">
      <c r="A327" s="1">
        <v>195312</v>
      </c>
      <c r="B327" s="7">
        <v>24.81</v>
      </c>
      <c r="C327" s="7">
        <v>1.45</v>
      </c>
      <c r="D327" s="8">
        <v>2.5099999999999998</v>
      </c>
      <c r="E327" s="7">
        <v>0.75970096119615527</v>
      </c>
      <c r="F327" s="7">
        <v>1.6E-2</v>
      </c>
      <c r="G327" s="7">
        <v>3.1300000000000001E-2</v>
      </c>
      <c r="H327" s="7">
        <v>3.7400000000000003E-2</v>
      </c>
      <c r="I327" s="7">
        <v>2.7400000000000001E-2</v>
      </c>
      <c r="J327" s="12">
        <v>2.4822272294748638E-2</v>
      </c>
      <c r="K327" s="9">
        <v>1.2999999999999999E-3</v>
      </c>
      <c r="L327" s="11">
        <v>0</v>
      </c>
      <c r="M327" s="11">
        <v>2.06E-2</v>
      </c>
      <c r="N327" s="11">
        <v>1.72E-2</v>
      </c>
      <c r="O327" s="10">
        <v>4.1726887199999992E-4</v>
      </c>
      <c r="P327" s="11">
        <v>1.7129999999999999E-3</v>
      </c>
      <c r="Q327" s="19">
        <v>36150000</v>
      </c>
      <c r="R327" s="24">
        <f t="shared" si="40"/>
        <v>9.1185431831084581E-4</v>
      </c>
      <c r="S327" s="24">
        <f t="shared" si="41"/>
        <v>-2.8445863342284863</v>
      </c>
      <c r="T327" s="26">
        <f>AVERAGE($R$3:R326)</f>
        <v>5.1845828080559868E-3</v>
      </c>
      <c r="U327" s="24">
        <f t="shared" si="42"/>
        <v>-2.8376658913839128</v>
      </c>
      <c r="V327" s="24">
        <f t="shared" si="43"/>
        <v>-2.2836499900399834</v>
      </c>
      <c r="W327" s="24">
        <f t="shared" si="44"/>
        <v>-0.56093634418850302</v>
      </c>
      <c r="X327" s="24">
        <f t="shared" si="45"/>
        <v>1.4200000000000001E-2</v>
      </c>
      <c r="Y327" s="27">
        <f t="shared" si="46"/>
        <v>6.3999999999999994E-3</v>
      </c>
      <c r="Z327" s="24">
        <f t="shared" si="47"/>
        <v>-3.7037037037037646E-3</v>
      </c>
    </row>
    <row r="328" spans="1:26" x14ac:dyDescent="0.25">
      <c r="A328" s="1">
        <v>195401</v>
      </c>
      <c r="B328" s="7">
        <v>26.08</v>
      </c>
      <c r="C328" s="7">
        <v>1.4566699999999999</v>
      </c>
      <c r="D328" s="8">
        <v>2.5233300000000001</v>
      </c>
      <c r="E328" s="7">
        <v>0.72984712199459634</v>
      </c>
      <c r="F328" s="7">
        <v>1.18E-2</v>
      </c>
      <c r="G328" s="7">
        <v>3.0600000000000002E-2</v>
      </c>
      <c r="H328" s="7">
        <v>3.7100000000000001E-2</v>
      </c>
      <c r="I328" s="7">
        <v>2.9100000000000001E-2</v>
      </c>
      <c r="J328" s="12">
        <v>2.3383339552034088E-2</v>
      </c>
      <c r="K328" s="9">
        <v>1.1000000000000001E-3</v>
      </c>
      <c r="L328" s="11">
        <v>0</v>
      </c>
      <c r="M328" s="11">
        <v>8.8999999999999999E-3</v>
      </c>
      <c r="N328" s="11">
        <v>1.24E-2</v>
      </c>
      <c r="O328" s="10">
        <v>4.9822493499999986E-4</v>
      </c>
      <c r="P328" s="11">
        <v>5.3485999999999999E-2</v>
      </c>
      <c r="Q328" s="19">
        <v>33420000</v>
      </c>
      <c r="R328" s="24">
        <f t="shared" si="40"/>
        <v>5.0805509405641588E-2</v>
      </c>
      <c r="S328" s="24">
        <f t="shared" si="41"/>
        <v>-2.839683241271227</v>
      </c>
      <c r="T328" s="26">
        <f>AVERAGE($R$3:R327)</f>
        <v>5.1714359511644634E-3</v>
      </c>
      <c r="U328" s="24">
        <f t="shared" si="42"/>
        <v>-2.8350937889374195</v>
      </c>
      <c r="V328" s="24">
        <f t="shared" si="43"/>
        <v>-2.2909640445600172</v>
      </c>
      <c r="W328" s="24">
        <f t="shared" si="44"/>
        <v>-0.5487191967112095</v>
      </c>
      <c r="X328" s="24">
        <f t="shared" si="45"/>
        <v>1.14E-2</v>
      </c>
      <c r="Y328" s="27">
        <f t="shared" si="46"/>
        <v>6.1000000000000013E-3</v>
      </c>
      <c r="Z328" s="24">
        <f t="shared" si="47"/>
        <v>0</v>
      </c>
    </row>
    <row r="329" spans="1:26" x14ac:dyDescent="0.25">
      <c r="A329" s="1">
        <v>195402</v>
      </c>
      <c r="B329" s="7">
        <v>26.15</v>
      </c>
      <c r="C329" s="7">
        <v>1.46333</v>
      </c>
      <c r="D329" s="8">
        <v>2.53667</v>
      </c>
      <c r="E329" s="7">
        <v>0.72451958986894816</v>
      </c>
      <c r="F329" s="7">
        <v>9.7000000000000003E-3</v>
      </c>
      <c r="G329" s="7">
        <v>2.9500000000000002E-2</v>
      </c>
      <c r="H329" s="7">
        <v>3.61E-2</v>
      </c>
      <c r="I329" s="7">
        <v>2.7900000000000001E-2</v>
      </c>
      <c r="J329" s="12">
        <v>2.2562565320400834E-2</v>
      </c>
      <c r="K329" s="9">
        <v>7.000000000000001E-4</v>
      </c>
      <c r="L329" s="11">
        <v>0</v>
      </c>
      <c r="M329" s="11">
        <v>2.4E-2</v>
      </c>
      <c r="N329" s="11">
        <v>1.9800000000000002E-2</v>
      </c>
      <c r="O329" s="10">
        <v>3.4071256099999999E-4</v>
      </c>
      <c r="P329" s="11">
        <v>1.2916E-2</v>
      </c>
      <c r="Q329" s="19">
        <v>33260000</v>
      </c>
      <c r="R329" s="24">
        <f t="shared" si="40"/>
        <v>1.1733904371204598E-2</v>
      </c>
      <c r="S329" s="24">
        <f t="shared" si="41"/>
        <v>-2.8850157282921618</v>
      </c>
      <c r="T329" s="26">
        <f>AVERAGE($R$3:R328)</f>
        <v>5.3114177715769704E-3</v>
      </c>
      <c r="U329" s="24">
        <f t="shared" si="42"/>
        <v>-2.8804540765464042</v>
      </c>
      <c r="V329" s="24">
        <f t="shared" si="43"/>
        <v>-2.3355892792820399</v>
      </c>
      <c r="W329" s="24">
        <f t="shared" si="44"/>
        <v>-0.54942644901012194</v>
      </c>
      <c r="X329" s="24">
        <f t="shared" si="45"/>
        <v>1.7300000000000003E-2</v>
      </c>
      <c r="Y329" s="27">
        <f t="shared" si="46"/>
        <v>6.4999999999999988E-3</v>
      </c>
      <c r="Z329" s="24">
        <f t="shared" si="47"/>
        <v>0</v>
      </c>
    </row>
    <row r="330" spans="1:26" x14ac:dyDescent="0.25">
      <c r="A330" s="1">
        <v>195403</v>
      </c>
      <c r="B330" s="7">
        <v>26.94</v>
      </c>
      <c r="C330" s="7">
        <v>1.47</v>
      </c>
      <c r="D330" s="8">
        <v>2.5499999999999998</v>
      </c>
      <c r="E330" s="7">
        <v>0.80491581825969494</v>
      </c>
      <c r="F330" s="7">
        <v>1.03E-2</v>
      </c>
      <c r="G330" s="7">
        <v>2.86E-2</v>
      </c>
      <c r="H330" s="7">
        <v>3.5099999999999999E-2</v>
      </c>
      <c r="I330" s="7">
        <v>2.7799999999999998E-2</v>
      </c>
      <c r="J330" s="12">
        <v>2.2093476024517163E-2</v>
      </c>
      <c r="K330" s="9">
        <v>8.0000000000000004E-4</v>
      </c>
      <c r="L330" s="11">
        <v>0</v>
      </c>
      <c r="M330" s="11">
        <v>5.7999999999999996E-3</v>
      </c>
      <c r="N330" s="11">
        <v>3.8999999999999998E-3</v>
      </c>
      <c r="O330" s="10">
        <v>3.5654858499999998E-4</v>
      </c>
      <c r="P330" s="11">
        <v>3.0530000000000002E-2</v>
      </c>
      <c r="Q330" s="19">
        <v>44050000</v>
      </c>
      <c r="R330" s="24">
        <f t="shared" si="40"/>
        <v>2.9373477891868761E-2</v>
      </c>
      <c r="S330" s="24">
        <f t="shared" si="41"/>
        <v>-2.883134529998884</v>
      </c>
      <c r="T330" s="26">
        <f>AVERAGE($R$3:R329)</f>
        <v>5.3310584033801128E-3</v>
      </c>
      <c r="U330" s="24">
        <f t="shared" si="42"/>
        <v>-2.8785867897202868</v>
      </c>
      <c r="V330" s="24">
        <f t="shared" si="43"/>
        <v>-2.3329969932458638</v>
      </c>
      <c r="W330" s="24">
        <f t="shared" si="44"/>
        <v>-0.55013753675302035</v>
      </c>
      <c r="X330" s="24">
        <f t="shared" si="45"/>
        <v>1.8200000000000001E-2</v>
      </c>
      <c r="Y330" s="27">
        <f t="shared" si="46"/>
        <v>6.5999999999999982E-3</v>
      </c>
      <c r="Z330" s="24">
        <f t="shared" si="47"/>
        <v>0</v>
      </c>
    </row>
    <row r="331" spans="1:26" x14ac:dyDescent="0.25">
      <c r="A331" s="1">
        <v>195404</v>
      </c>
      <c r="B331" s="7">
        <v>28.26</v>
      </c>
      <c r="C331" s="7">
        <v>1.46333</v>
      </c>
      <c r="D331" s="8">
        <v>2.5733299999999999</v>
      </c>
      <c r="E331" s="7">
        <v>0.76503930103654538</v>
      </c>
      <c r="F331" s="7">
        <v>9.7000000000000003E-3</v>
      </c>
      <c r="G331" s="7">
        <v>2.8500000000000001E-2</v>
      </c>
      <c r="H331" s="7">
        <v>3.4700000000000002E-2</v>
      </c>
      <c r="I331" s="7">
        <v>2.7300000000000001E-2</v>
      </c>
      <c r="J331" s="12">
        <v>2.0856233184872494E-2</v>
      </c>
      <c r="K331" s="9">
        <v>8.9999999999999998E-4</v>
      </c>
      <c r="L331" s="11">
        <v>-3.7174721189590088E-3</v>
      </c>
      <c r="M331" s="11">
        <v>1.04E-2</v>
      </c>
      <c r="N331" s="11">
        <v>-3.3999999999999998E-3</v>
      </c>
      <c r="O331" s="10">
        <v>7.30701935E-4</v>
      </c>
      <c r="P331" s="11">
        <v>4.8357999999999998E-2</v>
      </c>
      <c r="Q331" s="19">
        <v>43500000</v>
      </c>
      <c r="R331" s="24">
        <f t="shared" si="40"/>
        <v>4.6425450448682251E-2</v>
      </c>
      <c r="S331" s="24">
        <f t="shared" si="41"/>
        <v>-2.908349770191573</v>
      </c>
      <c r="T331" s="26">
        <f>AVERAGE($R$3:R330)</f>
        <v>5.4043584627962368E-3</v>
      </c>
      <c r="U331" s="24">
        <f t="shared" si="42"/>
        <v>-2.9128975104701702</v>
      </c>
      <c r="V331" s="24">
        <f t="shared" si="43"/>
        <v>-2.3575188118118833</v>
      </c>
      <c r="W331" s="24">
        <f t="shared" si="44"/>
        <v>-0.55083095837968987</v>
      </c>
      <c r="X331" s="24">
        <f t="shared" si="45"/>
        <v>1.7499999999999998E-2</v>
      </c>
      <c r="Y331" s="27">
        <f t="shared" si="46"/>
        <v>6.4999999999999988E-3</v>
      </c>
      <c r="Z331" s="24">
        <f t="shared" si="47"/>
        <v>0</v>
      </c>
    </row>
    <row r="332" spans="1:26" x14ac:dyDescent="0.25">
      <c r="A332" s="1">
        <v>195405</v>
      </c>
      <c r="B332" s="7">
        <v>29.19</v>
      </c>
      <c r="C332" s="7">
        <v>1.4566699999999999</v>
      </c>
      <c r="D332" s="8">
        <v>2.59667</v>
      </c>
      <c r="E332" s="7">
        <v>0.74597697639622584</v>
      </c>
      <c r="F332" s="7">
        <v>7.6E-3</v>
      </c>
      <c r="G332" s="7">
        <v>2.8799999999999999E-2</v>
      </c>
      <c r="H332" s="7">
        <v>3.4700000000000002E-2</v>
      </c>
      <c r="I332" s="7">
        <v>2.7900000000000001E-2</v>
      </c>
      <c r="J332" s="12">
        <v>1.849258783997669E-2</v>
      </c>
      <c r="K332" s="9">
        <v>5.0000000000000001E-4</v>
      </c>
      <c r="L332" s="11">
        <v>3.7313432835819338E-3</v>
      </c>
      <c r="M332" s="11">
        <v>-8.6999999999999994E-3</v>
      </c>
      <c r="N332" s="11">
        <v>-4.1999999999999997E-3</v>
      </c>
      <c r="O332" s="10">
        <v>4.2985320500000005E-4</v>
      </c>
      <c r="P332" s="11">
        <v>4.2777000000000003E-2</v>
      </c>
      <c r="Q332" s="19">
        <v>41900000</v>
      </c>
      <c r="R332" s="24">
        <f t="shared" si="40"/>
        <v>4.0987751588067806E-2</v>
      </c>
      <c r="S332" s="24">
        <f t="shared" si="41"/>
        <v>-2.9607327167443334</v>
      </c>
      <c r="T332" s="26">
        <f>AVERAGE($R$3:R331)</f>
        <v>5.5290426329661036E-3</v>
      </c>
      <c r="U332" s="24">
        <f t="shared" si="42"/>
        <v>-2.965294368490091</v>
      </c>
      <c r="V332" s="24">
        <f t="shared" si="43"/>
        <v>-2.3962465972254328</v>
      </c>
      <c r="W332" s="24">
        <f t="shared" si="44"/>
        <v>-0.56448611951890071</v>
      </c>
      <c r="X332" s="24">
        <f t="shared" si="45"/>
        <v>1.7600000000000001E-2</v>
      </c>
      <c r="Y332" s="27">
        <f t="shared" si="46"/>
        <v>6.2000000000000006E-3</v>
      </c>
      <c r="Z332" s="24">
        <f t="shared" si="47"/>
        <v>-3.7174721189590088E-3</v>
      </c>
    </row>
    <row r="333" spans="1:26" x14ac:dyDescent="0.25">
      <c r="A333" s="1">
        <v>195406</v>
      </c>
      <c r="B333" s="7">
        <v>29.21</v>
      </c>
      <c r="C333" s="7">
        <v>1.45</v>
      </c>
      <c r="D333" s="8">
        <v>2.62</v>
      </c>
      <c r="E333" s="7">
        <v>0.73246784397205655</v>
      </c>
      <c r="F333" s="7">
        <v>6.4000000000000003E-3</v>
      </c>
      <c r="G333" s="7">
        <v>2.8999999999999998E-2</v>
      </c>
      <c r="H333" s="7">
        <v>3.49E-2</v>
      </c>
      <c r="I333" s="7">
        <v>2.7199999999999998E-2</v>
      </c>
      <c r="J333" s="12">
        <v>1.8357419031035969E-2</v>
      </c>
      <c r="K333" s="9">
        <v>5.9999999999999995E-4</v>
      </c>
      <c r="L333" s="11">
        <v>0</v>
      </c>
      <c r="M333" s="11">
        <v>1.6299999999999999E-2</v>
      </c>
      <c r="N333" s="11">
        <v>6.3E-3</v>
      </c>
      <c r="O333" s="10">
        <v>9.3542851E-4</v>
      </c>
      <c r="P333" s="11">
        <v>2.467E-3</v>
      </c>
      <c r="Q333" s="19">
        <v>42230000</v>
      </c>
      <c r="R333" s="24">
        <f t="shared" si="40"/>
        <v>1.9640869094009767E-3</v>
      </c>
      <c r="S333" s="24">
        <f t="shared" si="41"/>
        <v>-2.9976731760997333</v>
      </c>
      <c r="T333" s="26">
        <f>AVERAGE($R$3:R332)</f>
        <v>5.6364932661633815E-3</v>
      </c>
      <c r="U333" s="24">
        <f t="shared" si="42"/>
        <v>-3.0022626284335407</v>
      </c>
      <c r="V333" s="24">
        <f t="shared" si="43"/>
        <v>-2.4195963299552528</v>
      </c>
      <c r="W333" s="24">
        <f t="shared" si="44"/>
        <v>-0.57807684614448052</v>
      </c>
      <c r="X333" s="24">
        <f t="shared" si="45"/>
        <v>2.0300000000000002E-2</v>
      </c>
      <c r="Y333" s="27">
        <f t="shared" si="46"/>
        <v>5.9000000000000025E-3</v>
      </c>
      <c r="Z333" s="24">
        <f t="shared" si="47"/>
        <v>3.7313432835819338E-3</v>
      </c>
    </row>
    <row r="334" spans="1:26" x14ac:dyDescent="0.25">
      <c r="A334" s="1">
        <v>195407</v>
      </c>
      <c r="B334" s="7">
        <v>30.88</v>
      </c>
      <c r="C334" s="7">
        <v>1.4566699999999999</v>
      </c>
      <c r="D334" s="8">
        <v>2.6233300000000002</v>
      </c>
      <c r="E334" s="7">
        <v>0.70217291331340537</v>
      </c>
      <c r="F334" s="7">
        <v>7.1999999999999998E-3</v>
      </c>
      <c r="G334" s="7">
        <v>2.8900000000000002E-2</v>
      </c>
      <c r="H334" s="7">
        <v>3.5000000000000003E-2</v>
      </c>
      <c r="I334" s="7">
        <v>2.6599999999999999E-2</v>
      </c>
      <c r="J334" s="12">
        <v>1.7707472298425526E-2</v>
      </c>
      <c r="K334" s="9">
        <v>5.0000000000000001E-4</v>
      </c>
      <c r="L334" s="11">
        <v>0</v>
      </c>
      <c r="M334" s="11">
        <v>1.34E-2</v>
      </c>
      <c r="N334" s="11">
        <v>4.0000000000000001E-3</v>
      </c>
      <c r="O334" s="10">
        <v>6.1330673600000019E-4</v>
      </c>
      <c r="P334" s="11">
        <v>5.8701000000000003E-2</v>
      </c>
      <c r="Q334" s="19">
        <v>51840000</v>
      </c>
      <c r="R334" s="24">
        <f t="shared" si="40"/>
        <v>5.6442864849425976E-2</v>
      </c>
      <c r="S334" s="24">
        <f t="shared" si="41"/>
        <v>-3.0029475599671667</v>
      </c>
      <c r="T334" s="26">
        <f>AVERAGE($R$3:R333)</f>
        <v>5.6253983829103234E-3</v>
      </c>
      <c r="U334" s="24">
        <f t="shared" si="42"/>
        <v>-2.9983581076333592</v>
      </c>
      <c r="V334" s="24">
        <f t="shared" si="43"/>
        <v>-2.4113367986266439</v>
      </c>
      <c r="W334" s="24">
        <f t="shared" si="44"/>
        <v>-0.5916107613405226</v>
      </c>
      <c r="X334" s="24">
        <f t="shared" si="45"/>
        <v>2.0799999999999999E-2</v>
      </c>
      <c r="Y334" s="27">
        <f t="shared" si="46"/>
        <v>5.9000000000000025E-3</v>
      </c>
      <c r="Z334" s="24">
        <f t="shared" si="47"/>
        <v>0</v>
      </c>
    </row>
    <row r="335" spans="1:26" x14ac:dyDescent="0.25">
      <c r="A335" s="1">
        <v>195408</v>
      </c>
      <c r="B335" s="7">
        <v>29.83</v>
      </c>
      <c r="C335" s="7">
        <v>1.46333</v>
      </c>
      <c r="D335" s="8">
        <v>2.6266699999999998</v>
      </c>
      <c r="E335" s="7">
        <v>0.7275163787969029</v>
      </c>
      <c r="F335" s="7">
        <v>9.1999999999999998E-3</v>
      </c>
      <c r="G335" s="7">
        <v>2.87E-2</v>
      </c>
      <c r="H335" s="7">
        <v>3.49E-2</v>
      </c>
      <c r="I335" s="7">
        <v>2.69E-2</v>
      </c>
      <c r="J335" s="12">
        <v>1.7527531397013244E-2</v>
      </c>
      <c r="K335" s="9">
        <v>5.0000000000000001E-4</v>
      </c>
      <c r="L335" s="11">
        <v>0</v>
      </c>
      <c r="M335" s="11">
        <v>-3.5999999999999999E-3</v>
      </c>
      <c r="N335" s="11">
        <v>1.8E-3</v>
      </c>
      <c r="O335" s="10">
        <v>1.1449665549999998E-3</v>
      </c>
      <c r="P335" s="11">
        <v>-2.5894E-2</v>
      </c>
      <c r="Q335" s="19">
        <v>56900000</v>
      </c>
      <c r="R335" s="24">
        <f t="shared" si="40"/>
        <v>-2.6735026733972315E-2</v>
      </c>
      <c r="S335" s="24">
        <f t="shared" si="41"/>
        <v>-3.0539557163902851</v>
      </c>
      <c r="T335" s="26">
        <f>AVERAGE($R$3:R334)</f>
        <v>5.7784630409419965E-3</v>
      </c>
      <c r="U335" s="24">
        <f t="shared" si="42"/>
        <v>-3.0493940646445274</v>
      </c>
      <c r="V335" s="24">
        <f t="shared" si="43"/>
        <v>-2.4656642220442109</v>
      </c>
      <c r="W335" s="24">
        <f t="shared" si="44"/>
        <v>-0.5882914943460742</v>
      </c>
      <c r="X335" s="24">
        <f t="shared" si="45"/>
        <v>1.9400000000000001E-2</v>
      </c>
      <c r="Y335" s="27">
        <f t="shared" si="46"/>
        <v>6.1000000000000013E-3</v>
      </c>
      <c r="Z335" s="24">
        <f t="shared" si="47"/>
        <v>0</v>
      </c>
    </row>
    <row r="336" spans="1:26" x14ac:dyDescent="0.25">
      <c r="A336" s="1">
        <v>195409</v>
      </c>
      <c r="B336" s="7">
        <v>32.31</v>
      </c>
      <c r="C336" s="7">
        <v>1.47</v>
      </c>
      <c r="D336" s="8">
        <v>2.63</v>
      </c>
      <c r="E336" s="7">
        <v>0.67774510347888817</v>
      </c>
      <c r="F336" s="7">
        <v>1.01E-2</v>
      </c>
      <c r="G336" s="7">
        <v>2.8900000000000002E-2</v>
      </c>
      <c r="H336" s="7">
        <v>3.4700000000000002E-2</v>
      </c>
      <c r="I336" s="7">
        <v>2.7099999999999999E-2</v>
      </c>
      <c r="J336" s="12">
        <v>1.6884188602312594E-2</v>
      </c>
      <c r="K336" s="9">
        <v>8.9999999999999998E-4</v>
      </c>
      <c r="L336" s="11">
        <v>-3.7174721189590088E-3</v>
      </c>
      <c r="M336" s="11">
        <v>-1E-3</v>
      </c>
      <c r="N336" s="11">
        <v>4.0000000000000001E-3</v>
      </c>
      <c r="O336" s="10">
        <v>6.9178946400000004E-4</v>
      </c>
      <c r="P336" s="11">
        <v>8.2500000000000004E-2</v>
      </c>
      <c r="Q336" s="19">
        <v>41220000</v>
      </c>
      <c r="R336" s="24">
        <f t="shared" si="40"/>
        <v>7.8773305852856884E-2</v>
      </c>
      <c r="S336" s="24">
        <f t="shared" si="41"/>
        <v>-3.0147999380146091</v>
      </c>
      <c r="T336" s="26">
        <f>AVERAGE($R$3:R335)</f>
        <v>5.6808249335098216E-3</v>
      </c>
      <c r="U336" s="24">
        <f t="shared" si="42"/>
        <v>-3.0102521977360119</v>
      </c>
      <c r="V336" s="24">
        <f t="shared" si="43"/>
        <v>-2.4297977142902512</v>
      </c>
      <c r="W336" s="24">
        <f t="shared" si="44"/>
        <v>-0.58500222372435795</v>
      </c>
      <c r="X336" s="24">
        <f t="shared" si="45"/>
        <v>1.77E-2</v>
      </c>
      <c r="Y336" s="27">
        <f t="shared" si="46"/>
        <v>6.2000000000000006E-3</v>
      </c>
      <c r="Z336" s="24">
        <f t="shared" si="47"/>
        <v>0</v>
      </c>
    </row>
    <row r="337" spans="1:26" x14ac:dyDescent="0.25">
      <c r="A337" s="1">
        <v>195410</v>
      </c>
      <c r="B337" s="7">
        <v>31.68</v>
      </c>
      <c r="C337" s="7">
        <v>1.49333</v>
      </c>
      <c r="D337" s="8">
        <v>2.6766700000000001</v>
      </c>
      <c r="E337" s="7">
        <v>0.69375816436644522</v>
      </c>
      <c r="F337" s="7">
        <v>9.7999999999999997E-3</v>
      </c>
      <c r="G337" s="7">
        <v>2.87E-2</v>
      </c>
      <c r="H337" s="7">
        <v>3.4599999999999999E-2</v>
      </c>
      <c r="I337" s="7">
        <v>2.7099999999999999E-2</v>
      </c>
      <c r="J337" s="12">
        <v>1.7579611194469463E-2</v>
      </c>
      <c r="K337" s="9">
        <v>7.000000000000001E-4</v>
      </c>
      <c r="L337" s="11">
        <v>0</v>
      </c>
      <c r="M337" s="11">
        <v>5.9999999999999995E-4</v>
      </c>
      <c r="N337" s="11">
        <v>4.0000000000000001E-3</v>
      </c>
      <c r="O337" s="10">
        <v>4.9917436699999996E-4</v>
      </c>
      <c r="P337" s="11">
        <v>-1.7867000000000001E-2</v>
      </c>
      <c r="Q337" s="19">
        <v>44170000</v>
      </c>
      <c r="R337" s="24">
        <f t="shared" si="40"/>
        <v>-1.8928137159515274E-2</v>
      </c>
      <c r="S337" s="24">
        <f t="shared" si="41"/>
        <v>-3.0901143790457617</v>
      </c>
      <c r="T337" s="26">
        <f>AVERAGE($R$3:R336)</f>
        <v>5.8996646967413996E-3</v>
      </c>
      <c r="U337" s="24">
        <f t="shared" si="42"/>
        <v>-3.0743682542229709</v>
      </c>
      <c r="V337" s="24">
        <f t="shared" si="43"/>
        <v>-2.5083929336467339</v>
      </c>
      <c r="W337" s="24">
        <f t="shared" si="44"/>
        <v>-0.58172144539902826</v>
      </c>
      <c r="X337" s="24">
        <f t="shared" si="45"/>
        <v>1.7000000000000001E-2</v>
      </c>
      <c r="Y337" s="27">
        <f t="shared" si="46"/>
        <v>5.7999999999999996E-3</v>
      </c>
      <c r="Z337" s="24">
        <f t="shared" si="47"/>
        <v>-3.7174721189590088E-3</v>
      </c>
    </row>
    <row r="338" spans="1:26" x14ac:dyDescent="0.25">
      <c r="A338" s="1">
        <v>195411</v>
      </c>
      <c r="B338" s="7">
        <v>34.24</v>
      </c>
      <c r="C338" s="7">
        <v>1.51667</v>
      </c>
      <c r="D338" s="8">
        <v>2.7233299999999998</v>
      </c>
      <c r="E338" s="7">
        <v>0.6316415440701193</v>
      </c>
      <c r="F338" s="7">
        <v>9.300000000000001E-3</v>
      </c>
      <c r="G338" s="7">
        <v>2.8900000000000002E-2</v>
      </c>
      <c r="H338" s="7">
        <v>3.4500000000000003E-2</v>
      </c>
      <c r="I338" s="7">
        <v>2.7400000000000001E-2</v>
      </c>
      <c r="J338" s="12">
        <v>1.4153219014120507E-2</v>
      </c>
      <c r="K338" s="9">
        <v>5.9999999999999995E-4</v>
      </c>
      <c r="L338" s="11">
        <v>0</v>
      </c>
      <c r="M338" s="11">
        <v>-2.5000000000000001E-3</v>
      </c>
      <c r="N338" s="11">
        <v>2.5000000000000001E-3</v>
      </c>
      <c r="O338" s="10">
        <v>1.2668257469999999E-3</v>
      </c>
      <c r="P338" s="11">
        <v>9.5773999999999998E-2</v>
      </c>
      <c r="Q338" s="19">
        <v>63010000</v>
      </c>
      <c r="R338" s="24">
        <f t="shared" si="40"/>
        <v>9.0761207768942351E-2</v>
      </c>
      <c r="S338" s="24">
        <f t="shared" si="41"/>
        <v>-3.0546770413327891</v>
      </c>
      <c r="T338" s="26">
        <f>AVERAGE($R$3:R337)</f>
        <v>5.8255518553794391E-3</v>
      </c>
      <c r="U338" s="24">
        <f t="shared" si="42"/>
        <v>-3.039168424851693</v>
      </c>
      <c r="V338" s="24">
        <f t="shared" si="43"/>
        <v>-2.4711120823264272</v>
      </c>
      <c r="W338" s="24">
        <f t="shared" si="44"/>
        <v>-0.58356495900636185</v>
      </c>
      <c r="X338" s="24">
        <f t="shared" si="45"/>
        <v>1.7299999999999999E-2</v>
      </c>
      <c r="Y338" s="27">
        <f t="shared" si="46"/>
        <v>5.899999999999999E-3</v>
      </c>
      <c r="Z338" s="24">
        <f t="shared" si="47"/>
        <v>0</v>
      </c>
    </row>
    <row r="339" spans="1:26" x14ac:dyDescent="0.25">
      <c r="A339" s="1">
        <v>195412</v>
      </c>
      <c r="B339" s="7">
        <v>35.979999999999997</v>
      </c>
      <c r="C339" s="7">
        <v>1.54</v>
      </c>
      <c r="D339" s="8">
        <v>2.77</v>
      </c>
      <c r="E339" s="7">
        <v>0.60411978535572097</v>
      </c>
      <c r="F339" s="7">
        <v>1.15E-2</v>
      </c>
      <c r="G339" s="7">
        <v>2.8999999999999998E-2</v>
      </c>
      <c r="H339" s="7">
        <v>3.4500000000000003E-2</v>
      </c>
      <c r="I339" s="7">
        <v>2.7199999999999998E-2</v>
      </c>
      <c r="J339" s="12">
        <v>2.6992812470241084E-2</v>
      </c>
      <c r="K339" s="9">
        <v>8.0000000000000004E-4</v>
      </c>
      <c r="L339" s="11">
        <v>-3.7313432835821558E-3</v>
      </c>
      <c r="M339" s="11">
        <v>6.4000000000000003E-3</v>
      </c>
      <c r="N339" s="11">
        <v>1.6999999999999999E-3</v>
      </c>
      <c r="O339" s="10">
        <v>8.8228098400000001E-4</v>
      </c>
      <c r="P339" s="11">
        <v>5.4288000000000003E-2</v>
      </c>
      <c r="Q339" s="19">
        <v>76480000</v>
      </c>
      <c r="R339" s="24">
        <f t="shared" si="40"/>
        <v>5.2265837504430444E-2</v>
      </c>
      <c r="S339" s="24">
        <f t="shared" si="41"/>
        <v>-3.1168774091790095</v>
      </c>
      <c r="T339" s="26">
        <f>AVERAGE($R$3:R338)</f>
        <v>6.0783365455983765E-3</v>
      </c>
      <c r="U339" s="24">
        <f t="shared" si="42"/>
        <v>-3.1016121348480037</v>
      </c>
      <c r="V339" s="24">
        <f t="shared" si="43"/>
        <v>-2.5315391550606967</v>
      </c>
      <c r="W339" s="24">
        <f t="shared" si="44"/>
        <v>-0.58533825411831275</v>
      </c>
      <c r="X339" s="24">
        <f t="shared" si="45"/>
        <v>1.8099999999999998E-2</v>
      </c>
      <c r="Y339" s="27">
        <f t="shared" si="46"/>
        <v>5.6000000000000008E-3</v>
      </c>
      <c r="Z339" s="24">
        <f t="shared" si="47"/>
        <v>0</v>
      </c>
    </row>
    <row r="340" spans="1:26" x14ac:dyDescent="0.25">
      <c r="A340" s="1">
        <v>195501</v>
      </c>
      <c r="B340" s="7">
        <v>36.630000000000003</v>
      </c>
      <c r="C340" s="7">
        <v>1.54667</v>
      </c>
      <c r="D340" s="8">
        <v>2.8333300000000001</v>
      </c>
      <c r="E340" s="7">
        <v>0.59755888755717546</v>
      </c>
      <c r="F340" s="7">
        <v>1.2199999999999999E-2</v>
      </c>
      <c r="G340" s="7">
        <v>2.9300000000000003E-2</v>
      </c>
      <c r="H340" s="7">
        <v>3.4500000000000003E-2</v>
      </c>
      <c r="I340" s="7">
        <v>2.86E-2</v>
      </c>
      <c r="J340" s="12">
        <v>2.6412209141496137E-2</v>
      </c>
      <c r="K340" s="9">
        <v>8.0000000000000004E-4</v>
      </c>
      <c r="L340" s="11">
        <v>0</v>
      </c>
      <c r="M340" s="11">
        <v>-2.41E-2</v>
      </c>
      <c r="N340" s="11">
        <v>-9.7000000000000003E-3</v>
      </c>
      <c r="O340" s="10">
        <v>2.5173979019999996E-3</v>
      </c>
      <c r="P340" s="11">
        <v>1.8075999999999998E-2</v>
      </c>
      <c r="Q340" s="19">
        <v>74650000</v>
      </c>
      <c r="R340" s="24">
        <f t="shared" si="40"/>
        <v>1.7114891359737289E-2</v>
      </c>
      <c r="S340" s="24">
        <f t="shared" si="41"/>
        <v>-3.1511808120968494</v>
      </c>
      <c r="T340" s="26">
        <f>AVERAGE($R$3:R339)</f>
        <v>6.2153914445860084E-3</v>
      </c>
      <c r="U340" s="24">
        <f t="shared" si="42"/>
        <v>-3.1468589957822415</v>
      </c>
      <c r="V340" s="24">
        <f t="shared" si="43"/>
        <v>-2.56411590832314</v>
      </c>
      <c r="W340" s="24">
        <f t="shared" si="44"/>
        <v>-0.58706490377370935</v>
      </c>
      <c r="X340" s="24">
        <f t="shared" si="45"/>
        <v>1.5699999999999999E-2</v>
      </c>
      <c r="Y340" s="27">
        <f t="shared" si="46"/>
        <v>5.5000000000000049E-3</v>
      </c>
      <c r="Z340" s="24">
        <f t="shared" si="47"/>
        <v>-3.7313432835821558E-3</v>
      </c>
    </row>
    <row r="341" spans="1:26" x14ac:dyDescent="0.25">
      <c r="A341" s="1">
        <v>195502</v>
      </c>
      <c r="B341" s="7">
        <v>36.76</v>
      </c>
      <c r="C341" s="7">
        <v>1.5533300000000001</v>
      </c>
      <c r="D341" s="8">
        <v>2.8966699999999999</v>
      </c>
      <c r="E341" s="7">
        <v>0.59314832350013358</v>
      </c>
      <c r="F341" s="7">
        <v>1.1699999999999999E-2</v>
      </c>
      <c r="G341" s="7">
        <v>2.9300000000000003E-2</v>
      </c>
      <c r="H341" s="7">
        <v>3.4700000000000002E-2</v>
      </c>
      <c r="I341" s="7">
        <v>2.92E-2</v>
      </c>
      <c r="J341" s="12">
        <v>2.804465334951944E-2</v>
      </c>
      <c r="K341" s="9">
        <v>8.9999999999999998E-4</v>
      </c>
      <c r="L341" s="11">
        <v>0</v>
      </c>
      <c r="M341" s="11">
        <v>-7.7999999999999996E-3</v>
      </c>
      <c r="N341" s="11">
        <v>-6.3E-3</v>
      </c>
      <c r="O341" s="10">
        <v>6.040311319999999E-4</v>
      </c>
      <c r="P341" s="11">
        <v>1.3526E-2</v>
      </c>
      <c r="Q341" s="19">
        <v>60810000</v>
      </c>
      <c r="R341" s="24">
        <f t="shared" si="40"/>
        <v>1.2635660085685793E-2</v>
      </c>
      <c r="S341" s="24">
        <f t="shared" si="41"/>
        <v>-3.1647633440505776</v>
      </c>
      <c r="T341" s="26">
        <f>AVERAGE($R$3:R340)</f>
        <v>6.2476384857550957E-3</v>
      </c>
      <c r="U341" s="24">
        <f t="shared" si="42"/>
        <v>-3.1604665632463278</v>
      </c>
      <c r="V341" s="24">
        <f t="shared" si="43"/>
        <v>-2.5594148784338424</v>
      </c>
      <c r="W341" s="24">
        <f t="shared" si="44"/>
        <v>-0.60534846561673517</v>
      </c>
      <c r="X341" s="24">
        <f t="shared" si="45"/>
        <v>1.6400000000000001E-2</v>
      </c>
      <c r="Y341" s="27">
        <f t="shared" si="46"/>
        <v>5.1999999999999998E-3</v>
      </c>
      <c r="Z341" s="24">
        <f t="shared" si="47"/>
        <v>0</v>
      </c>
    </row>
    <row r="342" spans="1:26" x14ac:dyDescent="0.25">
      <c r="A342" s="1">
        <v>195503</v>
      </c>
      <c r="B342" s="7">
        <v>36.58</v>
      </c>
      <c r="C342" s="7">
        <v>1.56</v>
      </c>
      <c r="D342" s="8">
        <v>2.96</v>
      </c>
      <c r="E342" s="7">
        <v>0.60776177690993416</v>
      </c>
      <c r="F342" s="7">
        <v>1.2800000000000001E-2</v>
      </c>
      <c r="G342" s="7">
        <v>3.0200000000000001E-2</v>
      </c>
      <c r="H342" s="7">
        <v>3.4799999999999998E-2</v>
      </c>
      <c r="I342" s="7">
        <v>2.8799999999999999E-2</v>
      </c>
      <c r="J342" s="12">
        <v>2.7968341933268071E-2</v>
      </c>
      <c r="K342" s="9">
        <v>1E-3</v>
      </c>
      <c r="L342" s="11">
        <v>0</v>
      </c>
      <c r="M342" s="11">
        <v>8.6999999999999994E-3</v>
      </c>
      <c r="N342" s="11">
        <v>9.1999999999999998E-3</v>
      </c>
      <c r="O342" s="10">
        <v>2.482548154E-3</v>
      </c>
      <c r="P342" s="11">
        <v>-2.2420000000000001E-3</v>
      </c>
      <c r="Q342" s="19">
        <v>65780000</v>
      </c>
      <c r="R342" s="24">
        <f t="shared" si="40"/>
        <v>-3.1441122876827263E-3</v>
      </c>
      <c r="S342" s="24">
        <f t="shared" si="41"/>
        <v>-3.1640092839430909</v>
      </c>
      <c r="T342" s="26">
        <f>AVERAGE($R$3:R341)</f>
        <v>6.266482207288814E-3</v>
      </c>
      <c r="U342" s="24">
        <f t="shared" si="42"/>
        <v>-3.1597244762260406</v>
      </c>
      <c r="V342" s="24">
        <f t="shared" si="43"/>
        <v>-2.5408484961309714</v>
      </c>
      <c r="W342" s="24">
        <f t="shared" si="44"/>
        <v>-0.62316078781211925</v>
      </c>
      <c r="X342" s="24">
        <f t="shared" si="45"/>
        <v>1.7500000000000002E-2</v>
      </c>
      <c r="Y342" s="27">
        <f t="shared" si="46"/>
        <v>5.3999999999999986E-3</v>
      </c>
      <c r="Z342" s="24">
        <f t="shared" si="47"/>
        <v>0</v>
      </c>
    </row>
    <row r="343" spans="1:26" x14ac:dyDescent="0.25">
      <c r="A343" s="1">
        <v>195504</v>
      </c>
      <c r="B343" s="7">
        <v>37.96</v>
      </c>
      <c r="C343" s="7">
        <v>1.5633300000000001</v>
      </c>
      <c r="D343" s="8">
        <v>3.0466700000000002</v>
      </c>
      <c r="E343" s="7">
        <v>0.58498766592270646</v>
      </c>
      <c r="F343" s="7">
        <v>1.5900000000000001E-2</v>
      </c>
      <c r="G343" s="7">
        <v>3.0099999999999998E-2</v>
      </c>
      <c r="H343" s="7">
        <v>3.49E-2</v>
      </c>
      <c r="I343" s="7">
        <v>2.9000000000000001E-2</v>
      </c>
      <c r="J343" s="12">
        <v>2.6509678885879365E-2</v>
      </c>
      <c r="K343" s="9">
        <v>1E-3</v>
      </c>
      <c r="L343" s="11">
        <v>0</v>
      </c>
      <c r="M343" s="11">
        <v>1E-4</v>
      </c>
      <c r="N343" s="11">
        <v>-1E-4</v>
      </c>
      <c r="O343" s="10">
        <v>6.2805034200000005E-4</v>
      </c>
      <c r="P343" s="11">
        <v>3.9843000000000003E-2</v>
      </c>
      <c r="Q343" s="19">
        <v>53790000</v>
      </c>
      <c r="R343" s="24">
        <f t="shared" si="40"/>
        <v>3.8070239885896452E-2</v>
      </c>
      <c r="S343" s="24">
        <f t="shared" si="41"/>
        <v>-3.1548158217012738</v>
      </c>
      <c r="T343" s="26">
        <f>AVERAGE($R$3:R342)</f>
        <v>6.2388039881859569E-3</v>
      </c>
      <c r="U343" s="24">
        <f t="shared" si="42"/>
        <v>-3.1526834813710765</v>
      </c>
      <c r="V343" s="24">
        <f t="shared" si="43"/>
        <v>-2.5143123746267504</v>
      </c>
      <c r="W343" s="24">
        <f t="shared" si="44"/>
        <v>-0.64050344707452322</v>
      </c>
      <c r="X343" s="24">
        <f t="shared" si="45"/>
        <v>1.6E-2</v>
      </c>
      <c r="Y343" s="27">
        <f t="shared" si="46"/>
        <v>4.5999999999999965E-3</v>
      </c>
      <c r="Z343" s="24">
        <f t="shared" si="47"/>
        <v>0</v>
      </c>
    </row>
    <row r="344" spans="1:26" x14ac:dyDescent="0.25">
      <c r="A344" s="1">
        <v>195505</v>
      </c>
      <c r="B344" s="7">
        <v>37.909999999999997</v>
      </c>
      <c r="C344" s="7">
        <v>1.56667</v>
      </c>
      <c r="D344" s="8">
        <v>3.1333299999999999</v>
      </c>
      <c r="E344" s="7">
        <v>0.58607541307724897</v>
      </c>
      <c r="F344" s="7">
        <v>1.4499999999999999E-2</v>
      </c>
      <c r="G344" s="7">
        <v>3.04E-2</v>
      </c>
      <c r="H344" s="7">
        <v>3.5000000000000003E-2</v>
      </c>
      <c r="I344" s="7">
        <v>2.87E-2</v>
      </c>
      <c r="J344" s="12">
        <v>2.5418715307258009E-2</v>
      </c>
      <c r="K344" s="9">
        <v>1.4000000000000002E-3</v>
      </c>
      <c r="L344" s="11">
        <v>0</v>
      </c>
      <c r="M344" s="11">
        <v>7.3000000000000001E-3</v>
      </c>
      <c r="N344" s="11">
        <v>-1.8E-3</v>
      </c>
      <c r="O344" s="10">
        <v>7.45073396E-4</v>
      </c>
      <c r="P344" s="11">
        <v>6.4330000000000003E-3</v>
      </c>
      <c r="Q344" s="19">
        <v>45450000</v>
      </c>
      <c r="R344" s="24">
        <f t="shared" si="40"/>
        <v>5.4128962364547849E-3</v>
      </c>
      <c r="S344" s="24">
        <f t="shared" si="41"/>
        <v>-3.189714812150084</v>
      </c>
      <c r="T344" s="26">
        <f>AVERAGE($R$3:R343)</f>
        <v>6.3321513075340818E-3</v>
      </c>
      <c r="U344" s="24">
        <f t="shared" si="42"/>
        <v>-3.1875806260365129</v>
      </c>
      <c r="V344" s="24">
        <f t="shared" si="43"/>
        <v>-2.5224837828524729</v>
      </c>
      <c r="W344" s="24">
        <f t="shared" si="44"/>
        <v>-0.66723102929761113</v>
      </c>
      <c r="X344" s="24">
        <f t="shared" si="45"/>
        <v>1.3100000000000001E-2</v>
      </c>
      <c r="Y344" s="27">
        <f t="shared" si="46"/>
        <v>4.8000000000000022E-3</v>
      </c>
      <c r="Z344" s="24">
        <f t="shared" si="47"/>
        <v>0</v>
      </c>
    </row>
    <row r="345" spans="1:26" x14ac:dyDescent="0.25">
      <c r="A345" s="1">
        <v>195506</v>
      </c>
      <c r="B345" s="7">
        <v>41.03</v>
      </c>
      <c r="C345" s="7">
        <v>1.57</v>
      </c>
      <c r="D345" s="8">
        <v>3.22</v>
      </c>
      <c r="E345" s="7">
        <v>0.55164163232752894</v>
      </c>
      <c r="F345" s="7">
        <v>1.41E-2</v>
      </c>
      <c r="G345" s="7">
        <v>3.0499999999999999E-2</v>
      </c>
      <c r="H345" s="7">
        <v>3.5099999999999999E-2</v>
      </c>
      <c r="I345" s="7">
        <v>2.93E-2</v>
      </c>
      <c r="J345" s="12">
        <v>2.5363932271466653E-2</v>
      </c>
      <c r="K345" s="9">
        <v>1E-3</v>
      </c>
      <c r="L345" s="11">
        <v>0</v>
      </c>
      <c r="M345" s="11">
        <v>-7.6E-3</v>
      </c>
      <c r="N345" s="11">
        <v>2.8999999999999998E-3</v>
      </c>
      <c r="O345" s="10">
        <v>6.457440699999999E-4</v>
      </c>
      <c r="P345" s="11">
        <v>8.1299999999999997E-2</v>
      </c>
      <c r="Q345" s="19">
        <v>58120000</v>
      </c>
      <c r="R345" s="24">
        <f t="shared" si="40"/>
        <v>7.676500005564689E-2</v>
      </c>
      <c r="S345" s="24">
        <f t="shared" si="41"/>
        <v>-3.186262581823029</v>
      </c>
      <c r="T345" s="26">
        <f>AVERAGE($R$3:R344)</f>
        <v>6.3294634272092875E-3</v>
      </c>
      <c r="U345" s="24">
        <f t="shared" si="42"/>
        <v>-3.1841393101680264</v>
      </c>
      <c r="V345" s="24">
        <f t="shared" si="43"/>
        <v>-2.493118592750748</v>
      </c>
      <c r="W345" s="24">
        <f t="shared" si="44"/>
        <v>-0.69314398907228125</v>
      </c>
      <c r="X345" s="24">
        <f t="shared" si="45"/>
        <v>1.4200000000000001E-2</v>
      </c>
      <c r="Y345" s="27">
        <f t="shared" si="46"/>
        <v>4.6000000000000034E-3</v>
      </c>
      <c r="Z345" s="24">
        <f t="shared" si="47"/>
        <v>0</v>
      </c>
    </row>
    <row r="346" spans="1:26" x14ac:dyDescent="0.25">
      <c r="A346" s="1">
        <v>195507</v>
      </c>
      <c r="B346" s="7">
        <v>43.52</v>
      </c>
      <c r="C346" s="7">
        <v>1.58667</v>
      </c>
      <c r="D346" s="8">
        <v>3.2933300000000001</v>
      </c>
      <c r="E346" s="7">
        <v>0.53450681549855106</v>
      </c>
      <c r="F346" s="7">
        <v>1.6E-2</v>
      </c>
      <c r="G346" s="7">
        <v>3.0600000000000002E-2</v>
      </c>
      <c r="H346" s="7">
        <v>3.5200000000000002E-2</v>
      </c>
      <c r="I346" s="7">
        <v>0.03</v>
      </c>
      <c r="J346" s="12">
        <v>2.4760441615846195E-2</v>
      </c>
      <c r="K346" s="9">
        <v>1E-3</v>
      </c>
      <c r="L346" s="11">
        <v>3.7453183520599342E-3</v>
      </c>
      <c r="M346" s="11">
        <v>-1.0200000000000001E-2</v>
      </c>
      <c r="N346" s="11">
        <v>-4.1000000000000003E-3</v>
      </c>
      <c r="O346" s="10">
        <v>2.082118547E-3</v>
      </c>
      <c r="P346" s="11">
        <v>5.7646000000000003E-2</v>
      </c>
      <c r="Q346" s="19">
        <v>48470000</v>
      </c>
      <c r="R346" s="24">
        <f t="shared" si="40"/>
        <v>5.5046183541326628E-2</v>
      </c>
      <c r="S346" s="24">
        <f t="shared" si="41"/>
        <v>-3.263227887093878</v>
      </c>
      <c r="T346" s="26">
        <f>AVERAGE($R$3:R345)</f>
        <v>6.5348148459510886E-3</v>
      </c>
      <c r="U346" s="24">
        <f t="shared" si="42"/>
        <v>-3.2526660260407465</v>
      </c>
      <c r="V346" s="24">
        <f t="shared" si="43"/>
        <v>-2.5449221468977781</v>
      </c>
      <c r="W346" s="24">
        <f t="shared" si="44"/>
        <v>-0.71830574019610016</v>
      </c>
      <c r="X346" s="24">
        <f t="shared" si="45"/>
        <v>1.52E-2</v>
      </c>
      <c r="Y346" s="27">
        <f t="shared" si="46"/>
        <v>4.5999999999999999E-3</v>
      </c>
      <c r="Z346" s="24">
        <f t="shared" si="47"/>
        <v>0</v>
      </c>
    </row>
    <row r="347" spans="1:26" x14ac:dyDescent="0.25">
      <c r="A347" s="1">
        <v>195508</v>
      </c>
      <c r="B347" s="7">
        <v>43.18</v>
      </c>
      <c r="C347" s="7">
        <v>1.6033299999999999</v>
      </c>
      <c r="D347" s="8">
        <v>3.3666700000000001</v>
      </c>
      <c r="E347" s="7">
        <v>0.53184672561835189</v>
      </c>
      <c r="F347" s="7">
        <v>1.9E-2</v>
      </c>
      <c r="G347" s="7">
        <v>3.1099999999999999E-2</v>
      </c>
      <c r="H347" s="7">
        <v>3.56E-2</v>
      </c>
      <c r="I347" s="7">
        <v>3.0099999999999998E-2</v>
      </c>
      <c r="J347" s="12">
        <v>2.667106263285441E-2</v>
      </c>
      <c r="K347" s="9">
        <v>1.6000000000000001E-3</v>
      </c>
      <c r="L347" s="11">
        <v>0</v>
      </c>
      <c r="M347" s="11">
        <v>4.0000000000000002E-4</v>
      </c>
      <c r="N347" s="11">
        <v>-3.8E-3</v>
      </c>
      <c r="O347" s="10">
        <v>1.12040356E-3</v>
      </c>
      <c r="P347" s="11">
        <v>-6.4800000000000003E-4</v>
      </c>
      <c r="Q347" s="19">
        <v>41800000</v>
      </c>
      <c r="R347" s="24">
        <f t="shared" si="40"/>
        <v>-1.6477103758267718E-3</v>
      </c>
      <c r="S347" s="24">
        <f t="shared" si="41"/>
        <v>-3.3115831221343388</v>
      </c>
      <c r="T347" s="26">
        <f>AVERAGE($R$3:R346)</f>
        <v>6.6758362665771797E-3</v>
      </c>
      <c r="U347" s="24">
        <f t="shared" si="42"/>
        <v>-3.3011378861023672</v>
      </c>
      <c r="V347" s="24">
        <f t="shared" si="43"/>
        <v>-2.5813213916022812</v>
      </c>
      <c r="W347" s="24">
        <f t="shared" si="44"/>
        <v>-0.73026173053205734</v>
      </c>
      <c r="X347" s="24">
        <f t="shared" si="45"/>
        <v>1.3999999999999999E-2</v>
      </c>
      <c r="Y347" s="27">
        <f t="shared" si="46"/>
        <v>4.5999999999999999E-3</v>
      </c>
      <c r="Z347" s="24">
        <f t="shared" si="47"/>
        <v>3.7453183520599342E-3</v>
      </c>
    </row>
    <row r="348" spans="1:26" x14ac:dyDescent="0.25">
      <c r="A348" s="1">
        <v>195509</v>
      </c>
      <c r="B348" s="7">
        <v>43.67</v>
      </c>
      <c r="C348" s="7">
        <v>1.62</v>
      </c>
      <c r="D348" s="8">
        <v>3.44</v>
      </c>
      <c r="E348" s="7">
        <v>0.53362479105053362</v>
      </c>
      <c r="F348" s="7">
        <v>2.07E-2</v>
      </c>
      <c r="G348" s="7">
        <v>3.1300000000000001E-2</v>
      </c>
      <c r="H348" s="7">
        <v>3.5900000000000001E-2</v>
      </c>
      <c r="I348" s="7">
        <v>2.98E-2</v>
      </c>
      <c r="J348" s="12">
        <v>2.5633980800136215E-2</v>
      </c>
      <c r="K348" s="9">
        <v>1.6000000000000001E-3</v>
      </c>
      <c r="L348" s="11">
        <v>3.7313432835819338E-3</v>
      </c>
      <c r="M348" s="11">
        <v>7.3000000000000001E-3</v>
      </c>
      <c r="N348" s="11">
        <v>7.6E-3</v>
      </c>
      <c r="O348" s="10">
        <v>5.7110808070000001E-3</v>
      </c>
      <c r="P348" s="11">
        <v>1.1285999999999999E-2</v>
      </c>
      <c r="Q348" s="19">
        <v>60080000</v>
      </c>
      <c r="R348" s="24">
        <f t="shared" si="40"/>
        <v>9.6240668987822905E-3</v>
      </c>
      <c r="S348" s="24">
        <f t="shared" si="41"/>
        <v>-3.2932947086413416</v>
      </c>
      <c r="T348" s="26">
        <f>AVERAGE($R$3:R347)</f>
        <v>6.6517100444252845E-3</v>
      </c>
      <c r="U348" s="24">
        <f t="shared" si="42"/>
        <v>-3.2829512758423687</v>
      </c>
      <c r="V348" s="24">
        <f t="shared" si="43"/>
        <v>-2.5514532998090376</v>
      </c>
      <c r="W348" s="24">
        <f t="shared" si="44"/>
        <v>-0.74184140883230387</v>
      </c>
      <c r="X348" s="24">
        <f t="shared" si="45"/>
        <v>1.1099999999999999E-2</v>
      </c>
      <c r="Y348" s="27">
        <f t="shared" si="46"/>
        <v>4.5000000000000005E-3</v>
      </c>
      <c r="Z348" s="24">
        <f t="shared" si="47"/>
        <v>0</v>
      </c>
    </row>
    <row r="349" spans="1:26" x14ac:dyDescent="0.25">
      <c r="A349" s="1">
        <v>195510</v>
      </c>
      <c r="B349" s="7">
        <v>42.34</v>
      </c>
      <c r="C349" s="7">
        <v>1.6266700000000001</v>
      </c>
      <c r="D349" s="8">
        <v>3.5</v>
      </c>
      <c r="E349" s="7">
        <v>0.54740914986699496</v>
      </c>
      <c r="F349" s="7">
        <v>2.23E-2</v>
      </c>
      <c r="G349" s="7">
        <v>3.1E-2</v>
      </c>
      <c r="H349" s="7">
        <v>3.5900000000000001E-2</v>
      </c>
      <c r="I349" s="7">
        <v>2.92E-2</v>
      </c>
      <c r="J349" s="12">
        <v>2.5100686602568437E-2</v>
      </c>
      <c r="K349" s="9">
        <v>1.8E-3</v>
      </c>
      <c r="L349" s="11">
        <v>0</v>
      </c>
      <c r="M349" s="11">
        <v>1.44E-2</v>
      </c>
      <c r="N349" s="11">
        <v>7.7999999999999996E-3</v>
      </c>
      <c r="O349" s="10">
        <v>2.6798957789999993E-3</v>
      </c>
      <c r="P349" s="11">
        <v>-3.0467999999999999E-2</v>
      </c>
      <c r="Q349" s="19">
        <v>42150000</v>
      </c>
      <c r="R349" s="24">
        <f t="shared" si="40"/>
        <v>-3.2540519503350122E-2</v>
      </c>
      <c r="S349" s="24">
        <f t="shared" si="41"/>
        <v>-3.2942352182531769</v>
      </c>
      <c r="T349" s="26">
        <f>AVERAGE($R$3:R348)</f>
        <v>6.66030067117198E-3</v>
      </c>
      <c r="U349" s="24">
        <f t="shared" si="42"/>
        <v>-3.290126387122295</v>
      </c>
      <c r="V349" s="24">
        <f t="shared" si="43"/>
        <v>-2.5411898961121624</v>
      </c>
      <c r="W349" s="24">
        <f t="shared" si="44"/>
        <v>-0.75304532214101427</v>
      </c>
      <c r="X349" s="24">
        <f t="shared" si="45"/>
        <v>9.1000000000000004E-3</v>
      </c>
      <c r="Y349" s="27">
        <f t="shared" si="46"/>
        <v>4.5999999999999999E-3</v>
      </c>
      <c r="Z349" s="24">
        <f t="shared" si="47"/>
        <v>3.7313432835819338E-3</v>
      </c>
    </row>
    <row r="350" spans="1:26" x14ac:dyDescent="0.25">
      <c r="A350" s="1">
        <v>195511</v>
      </c>
      <c r="B350" s="7">
        <v>45.51</v>
      </c>
      <c r="C350" s="7">
        <v>1.6333299999999999</v>
      </c>
      <c r="D350" s="8">
        <v>3.56</v>
      </c>
      <c r="E350" s="7">
        <v>0.51525058974465088</v>
      </c>
      <c r="F350" s="7">
        <v>2.2400000000000003E-2</v>
      </c>
      <c r="G350" s="7">
        <v>3.1E-2</v>
      </c>
      <c r="H350" s="7">
        <v>3.5799999999999998E-2</v>
      </c>
      <c r="I350" s="7">
        <v>2.9499999999999998E-2</v>
      </c>
      <c r="J350" s="12">
        <v>2.6033702709268299E-2</v>
      </c>
      <c r="K350" s="9">
        <v>1.7000000000000001E-3</v>
      </c>
      <c r="L350" s="11">
        <v>0</v>
      </c>
      <c r="M350" s="11">
        <v>-4.4999999999999997E-3</v>
      </c>
      <c r="N350" s="11">
        <v>-3.0000000000000001E-3</v>
      </c>
      <c r="O350" s="10">
        <v>1.9291618190000002E-3</v>
      </c>
      <c r="P350" s="11">
        <v>8.7825E-2</v>
      </c>
      <c r="Q350" s="19">
        <v>46360000</v>
      </c>
      <c r="R350" s="24">
        <f t="shared" si="40"/>
        <v>8.2381907967097351E-2</v>
      </c>
      <c r="S350" s="24">
        <f t="shared" si="41"/>
        <v>-3.2591972853315445</v>
      </c>
      <c r="T350" s="26">
        <f>AVERAGE($R$3:R349)</f>
        <v>6.5473300078448277E-3</v>
      </c>
      <c r="U350" s="24">
        <f t="shared" si="42"/>
        <v>-3.2551113900766571</v>
      </c>
      <c r="V350" s="24">
        <f t="shared" si="43"/>
        <v>-2.4929692972113511</v>
      </c>
      <c r="W350" s="24">
        <f t="shared" si="44"/>
        <v>-0.76622798812019366</v>
      </c>
      <c r="X350" s="24">
        <f t="shared" si="45"/>
        <v>6.8999999999999999E-3</v>
      </c>
      <c r="Y350" s="27">
        <f t="shared" si="46"/>
        <v>4.9000000000000016E-3</v>
      </c>
      <c r="Z350" s="24">
        <f t="shared" si="47"/>
        <v>0</v>
      </c>
    </row>
    <row r="351" spans="1:26" x14ac:dyDescent="0.25">
      <c r="A351" s="1">
        <v>195512</v>
      </c>
      <c r="B351" s="7">
        <v>45.48</v>
      </c>
      <c r="C351" s="7">
        <v>1.64</v>
      </c>
      <c r="D351" s="8">
        <v>3.62</v>
      </c>
      <c r="E351" s="7">
        <v>0.5098280098280098</v>
      </c>
      <c r="F351" s="7">
        <v>2.5399999999999999E-2</v>
      </c>
      <c r="G351" s="7">
        <v>3.15E-2</v>
      </c>
      <c r="H351" s="7">
        <v>3.6200000000000003E-2</v>
      </c>
      <c r="I351" s="7">
        <v>2.9499999999999998E-2</v>
      </c>
      <c r="J351" s="12">
        <v>2.5244549861861313E-2</v>
      </c>
      <c r="K351" s="9">
        <v>1.8E-3</v>
      </c>
      <c r="L351" s="11">
        <v>-3.7174721189590088E-3</v>
      </c>
      <c r="M351" s="11">
        <v>3.7000000000000002E-3</v>
      </c>
      <c r="N351" s="11">
        <v>6.3E-3</v>
      </c>
      <c r="O351" s="10">
        <v>4.7470324900000002E-4</v>
      </c>
      <c r="P351" s="11">
        <v>-3.0899999999999998E-4</v>
      </c>
      <c r="Q351" s="19">
        <v>50990000</v>
      </c>
      <c r="R351" s="24">
        <f t="shared" si="40"/>
        <v>-2.0076043859183386E-3</v>
      </c>
      <c r="S351" s="24">
        <f t="shared" si="41"/>
        <v>-3.3273112063984884</v>
      </c>
      <c r="T351" s="26">
        <f>AVERAGE($R$3:R350)</f>
        <v>6.7652454617507249E-3</v>
      </c>
      <c r="U351" s="24">
        <f t="shared" si="42"/>
        <v>-3.3232358401924436</v>
      </c>
      <c r="V351" s="24">
        <f t="shared" si="43"/>
        <v>-2.5481715371646114</v>
      </c>
      <c r="W351" s="24">
        <f t="shared" si="44"/>
        <v>-0.7791396692338769</v>
      </c>
      <c r="X351" s="24">
        <f t="shared" si="45"/>
        <v>7.0999999999999952E-3</v>
      </c>
      <c r="Y351" s="27">
        <f t="shared" si="46"/>
        <v>4.7999999999999987E-3</v>
      </c>
      <c r="Z351" s="24">
        <f t="shared" si="47"/>
        <v>0</v>
      </c>
    </row>
    <row r="352" spans="1:26" x14ac:dyDescent="0.25">
      <c r="A352" s="1">
        <v>195601</v>
      </c>
      <c r="B352" s="7">
        <v>43.82</v>
      </c>
      <c r="C352" s="7">
        <v>1.67</v>
      </c>
      <c r="D352" s="8">
        <v>3.6433300000000002</v>
      </c>
      <c r="E352" s="7">
        <v>0.52895441220206485</v>
      </c>
      <c r="F352" s="7">
        <v>2.41E-2</v>
      </c>
      <c r="G352" s="7">
        <v>3.1099999999999999E-2</v>
      </c>
      <c r="H352" s="7">
        <v>3.6000000000000004E-2</v>
      </c>
      <c r="I352" s="7">
        <v>2.92E-2</v>
      </c>
      <c r="J352" s="12">
        <v>2.6424477060710903E-2</v>
      </c>
      <c r="K352" s="9">
        <v>2.2000000000000001E-3</v>
      </c>
      <c r="L352" s="11">
        <v>0</v>
      </c>
      <c r="M352" s="11">
        <v>8.3000000000000001E-3</v>
      </c>
      <c r="N352" s="11">
        <v>1.04E-2</v>
      </c>
      <c r="O352" s="10">
        <v>1.179984062E-3</v>
      </c>
      <c r="P352" s="11">
        <v>-3.5056999999999998E-2</v>
      </c>
      <c r="Q352" s="19">
        <v>47160000</v>
      </c>
      <c r="R352" s="24">
        <f t="shared" si="40"/>
        <v>-3.7484628686588542E-2</v>
      </c>
      <c r="S352" s="24">
        <f t="shared" si="41"/>
        <v>-3.3225764270462284</v>
      </c>
      <c r="T352" s="26">
        <f>AVERAGE($R$3:R351)</f>
        <v>6.7401083561700109E-3</v>
      </c>
      <c r="U352" s="24">
        <f t="shared" si="42"/>
        <v>-3.3044490424536717</v>
      </c>
      <c r="V352" s="24">
        <f t="shared" si="43"/>
        <v>-2.5307986430446556</v>
      </c>
      <c r="W352" s="24">
        <f t="shared" si="44"/>
        <v>-0.79177778400157273</v>
      </c>
      <c r="X352" s="24">
        <f t="shared" si="45"/>
        <v>4.0999999999999995E-3</v>
      </c>
      <c r="Y352" s="27">
        <f t="shared" si="46"/>
        <v>4.7000000000000028E-3</v>
      </c>
      <c r="Z352" s="24">
        <f t="shared" si="47"/>
        <v>-3.7174721189590088E-3</v>
      </c>
    </row>
    <row r="353" spans="1:26" x14ac:dyDescent="0.25">
      <c r="A353" s="1">
        <v>195602</v>
      </c>
      <c r="B353" s="7">
        <v>45.34</v>
      </c>
      <c r="C353" s="7">
        <v>1.7</v>
      </c>
      <c r="D353" s="8">
        <v>3.6666699999999999</v>
      </c>
      <c r="E353" s="7">
        <v>0.5148351080326683</v>
      </c>
      <c r="F353" s="7">
        <v>2.3199999999999998E-2</v>
      </c>
      <c r="G353" s="7">
        <v>3.0800000000000001E-2</v>
      </c>
      <c r="H353" s="7">
        <v>3.5799999999999998E-2</v>
      </c>
      <c r="I353" s="7">
        <v>2.93E-2</v>
      </c>
      <c r="J353" s="12">
        <v>2.4165344268914136E-2</v>
      </c>
      <c r="K353" s="9">
        <v>1.9E-3</v>
      </c>
      <c r="L353" s="11">
        <v>0</v>
      </c>
      <c r="M353" s="11">
        <v>-2.0000000000000001E-4</v>
      </c>
      <c r="N353" s="11">
        <v>2.5999999999999999E-3</v>
      </c>
      <c r="O353" s="10">
        <v>1.1001472029999999E-3</v>
      </c>
      <c r="P353" s="11">
        <v>4.1397000000000003E-2</v>
      </c>
      <c r="Q353" s="19">
        <v>46370000</v>
      </c>
      <c r="R353" s="24">
        <f t="shared" si="40"/>
        <v>3.8365497461556236E-2</v>
      </c>
      <c r="S353" s="24">
        <f t="shared" si="41"/>
        <v>-3.2672667077386568</v>
      </c>
      <c r="T353" s="26">
        <f>AVERAGE($R$3:R352)</f>
        <v>6.6137519646192718E-3</v>
      </c>
      <c r="U353" s="24">
        <f t="shared" si="42"/>
        <v>-3.2494620831051502</v>
      </c>
      <c r="V353" s="24">
        <f t="shared" si="43"/>
        <v>-2.4871922355604847</v>
      </c>
      <c r="W353" s="24">
        <f t="shared" si="44"/>
        <v>-0.78007447217817194</v>
      </c>
      <c r="X353" s="24">
        <f t="shared" si="45"/>
        <v>5.1000000000000004E-3</v>
      </c>
      <c r="Y353" s="27">
        <f t="shared" si="46"/>
        <v>4.900000000000005E-3</v>
      </c>
      <c r="Z353" s="24">
        <f t="shared" si="47"/>
        <v>0</v>
      </c>
    </row>
    <row r="354" spans="1:26" x14ac:dyDescent="0.25">
      <c r="A354" s="1">
        <v>195603</v>
      </c>
      <c r="B354" s="7">
        <v>48.48</v>
      </c>
      <c r="C354" s="7">
        <v>1.73</v>
      </c>
      <c r="D354" s="8">
        <v>3.69</v>
      </c>
      <c r="E354" s="7">
        <v>0.53107719963266187</v>
      </c>
      <c r="F354" s="7">
        <v>2.2499999999999999E-2</v>
      </c>
      <c r="G354" s="7">
        <v>3.1E-2</v>
      </c>
      <c r="H354" s="7">
        <v>3.6000000000000004E-2</v>
      </c>
      <c r="I354" s="7">
        <v>3.0300000000000001E-2</v>
      </c>
      <c r="J354" s="12">
        <v>2.6695068384052046E-2</v>
      </c>
      <c r="K354" s="9">
        <v>1.5E-3</v>
      </c>
      <c r="L354" s="11">
        <v>0</v>
      </c>
      <c r="M354" s="11">
        <v>-1.49E-2</v>
      </c>
      <c r="N354" s="11">
        <v>-1.46E-2</v>
      </c>
      <c r="O354" s="10">
        <v>1.0088558209999999E-3</v>
      </c>
      <c r="P354" s="11">
        <v>7.0328000000000002E-2</v>
      </c>
      <c r="Q354" s="19">
        <v>60310000</v>
      </c>
      <c r="R354" s="24">
        <f t="shared" si="40"/>
        <v>6.6066946272392693E-2</v>
      </c>
      <c r="S354" s="24">
        <f t="shared" si="41"/>
        <v>-3.2835613940172128</v>
      </c>
      <c r="T354" s="26">
        <f>AVERAGE($R$3:R353)</f>
        <v>6.7042127780008584E-3</v>
      </c>
      <c r="U354" s="24">
        <f t="shared" si="42"/>
        <v>-3.2660682365696956</v>
      </c>
      <c r="V354" s="24">
        <f t="shared" si="43"/>
        <v>-2.5149057518586266</v>
      </c>
      <c r="W354" s="24">
        <f t="shared" si="44"/>
        <v>-0.76865564215858628</v>
      </c>
      <c r="X354" s="24">
        <f t="shared" si="45"/>
        <v>6.1000000000000013E-3</v>
      </c>
      <c r="Y354" s="27">
        <f t="shared" si="46"/>
        <v>4.9999999999999975E-3</v>
      </c>
      <c r="Z354" s="24">
        <f t="shared" si="47"/>
        <v>0</v>
      </c>
    </row>
    <row r="355" spans="1:26" x14ac:dyDescent="0.25">
      <c r="A355" s="1">
        <v>195604</v>
      </c>
      <c r="B355" s="7">
        <v>48.38</v>
      </c>
      <c r="C355" s="7">
        <v>1.7533300000000001</v>
      </c>
      <c r="D355" s="8">
        <v>3.66</v>
      </c>
      <c r="E355" s="7">
        <v>0.52662171588002793</v>
      </c>
      <c r="F355" s="7">
        <v>2.6000000000000002E-2</v>
      </c>
      <c r="G355" s="7">
        <v>3.2400000000000005E-2</v>
      </c>
      <c r="H355" s="7">
        <v>3.6799999999999999E-2</v>
      </c>
      <c r="I355" s="7">
        <v>3.1099999999999999E-2</v>
      </c>
      <c r="J355" s="12">
        <v>2.6213748735125615E-2</v>
      </c>
      <c r="K355" s="9">
        <v>1.9E-3</v>
      </c>
      <c r="L355" s="11">
        <v>3.7313432835819338E-3</v>
      </c>
      <c r="M355" s="11">
        <v>-1.1299999999999999E-2</v>
      </c>
      <c r="N355" s="11">
        <v>-1.15E-2</v>
      </c>
      <c r="O355" s="10">
        <v>8.1489940200000003E-4</v>
      </c>
      <c r="P355" s="11">
        <v>-6.3699999999999998E-4</v>
      </c>
      <c r="Q355" s="19">
        <v>54100000</v>
      </c>
      <c r="R355" s="24">
        <f t="shared" si="40"/>
        <v>-2.1360790944354147E-3</v>
      </c>
      <c r="S355" s="24">
        <f t="shared" si="41"/>
        <v>-3.3330299332513715</v>
      </c>
      <c r="T355" s="26">
        <f>AVERAGE($R$3:R354)</f>
        <v>6.8728569072462895E-3</v>
      </c>
      <c r="U355" s="24">
        <f t="shared" si="42"/>
        <v>-3.3196345048220417</v>
      </c>
      <c r="V355" s="24">
        <f t="shared" si="43"/>
        <v>-2.5755248837086233</v>
      </c>
      <c r="W355" s="24">
        <f t="shared" si="44"/>
        <v>-0.75750504954274811</v>
      </c>
      <c r="X355" s="24">
        <f t="shared" si="45"/>
        <v>7.8000000000000014E-3</v>
      </c>
      <c r="Y355" s="27">
        <f t="shared" si="46"/>
        <v>5.0000000000000044E-3</v>
      </c>
      <c r="Z355" s="24">
        <f t="shared" si="47"/>
        <v>0</v>
      </c>
    </row>
    <row r="356" spans="1:26" x14ac:dyDescent="0.25">
      <c r="A356" s="1">
        <v>195605</v>
      </c>
      <c r="B356" s="7">
        <v>45.2</v>
      </c>
      <c r="C356" s="7">
        <v>1.77667</v>
      </c>
      <c r="D356" s="8">
        <v>3.63</v>
      </c>
      <c r="E356" s="7">
        <v>0.56855977408220904</v>
      </c>
      <c r="F356" s="7">
        <v>2.6099999999999998E-2</v>
      </c>
      <c r="G356" s="7">
        <v>3.2799999999999996E-2</v>
      </c>
      <c r="H356" s="7">
        <v>3.73E-2</v>
      </c>
      <c r="I356" s="7">
        <v>2.9899999999999999E-2</v>
      </c>
      <c r="J356" s="12">
        <v>2.930298262512309E-2</v>
      </c>
      <c r="K356" s="9">
        <v>2.3E-3</v>
      </c>
      <c r="L356" s="11">
        <v>3.7174721189592308E-3</v>
      </c>
      <c r="M356" s="11">
        <v>2.2499999999999999E-2</v>
      </c>
      <c r="N356" s="11">
        <v>5.1999999999999998E-3</v>
      </c>
      <c r="O356" s="10">
        <v>1.8364287110000004E-3</v>
      </c>
      <c r="P356" s="11">
        <v>-5.8414000000000001E-2</v>
      </c>
      <c r="Q356" s="19">
        <v>53210000</v>
      </c>
      <c r="R356" s="24">
        <f t="shared" si="40"/>
        <v>-6.2087788738945555E-2</v>
      </c>
      <c r="S356" s="24">
        <f t="shared" si="41"/>
        <v>-3.3175696682428639</v>
      </c>
      <c r="T356" s="26">
        <f>AVERAGE($R$3:R355)</f>
        <v>6.8473358420857184E-3</v>
      </c>
      <c r="U356" s="24">
        <f t="shared" si="42"/>
        <v>-3.3043456795013899</v>
      </c>
      <c r="V356" s="24">
        <f t="shared" si="43"/>
        <v>-2.5816233577686063</v>
      </c>
      <c r="W356" s="24">
        <f t="shared" si="44"/>
        <v>-0.73594631047425774</v>
      </c>
      <c r="X356" s="24">
        <f t="shared" si="45"/>
        <v>5.0999999999999969E-3</v>
      </c>
      <c r="Y356" s="27">
        <f t="shared" si="46"/>
        <v>4.3999999999999942E-3</v>
      </c>
      <c r="Z356" s="24">
        <f t="shared" si="47"/>
        <v>3.7313432835819338E-3</v>
      </c>
    </row>
    <row r="357" spans="1:26" x14ac:dyDescent="0.25">
      <c r="A357" s="1">
        <v>195606</v>
      </c>
      <c r="B357" s="7">
        <v>46.97</v>
      </c>
      <c r="C357" s="7">
        <v>1.8</v>
      </c>
      <c r="D357" s="8">
        <v>3.6</v>
      </c>
      <c r="E357" s="7">
        <v>0.55156459271886038</v>
      </c>
      <c r="F357" s="7">
        <v>2.4900000000000002E-2</v>
      </c>
      <c r="G357" s="7">
        <v>3.2599999999999997E-2</v>
      </c>
      <c r="H357" s="7">
        <v>3.7599999999999995E-2</v>
      </c>
      <c r="I357" s="7">
        <v>2.9899999999999999E-2</v>
      </c>
      <c r="J357" s="12">
        <v>2.5671522082138493E-2</v>
      </c>
      <c r="K357" s="9">
        <v>2E-3</v>
      </c>
      <c r="L357" s="11">
        <v>7.4074074074073071E-3</v>
      </c>
      <c r="M357" s="11">
        <v>2.7000000000000001E-3</v>
      </c>
      <c r="N357" s="11">
        <v>-1.8E-3</v>
      </c>
      <c r="O357" s="10">
        <v>1.0370448649999998E-3</v>
      </c>
      <c r="P357" s="11">
        <v>3.891E-2</v>
      </c>
      <c r="Q357" s="19">
        <v>37180000</v>
      </c>
      <c r="R357" s="24">
        <f t="shared" si="40"/>
        <v>3.5874727564841974E-2</v>
      </c>
      <c r="S357" s="24">
        <f t="shared" si="41"/>
        <v>-3.2363562611576944</v>
      </c>
      <c r="T357" s="26">
        <f>AVERAGE($R$3:R356)</f>
        <v>6.6526038517438213E-3</v>
      </c>
      <c r="U357" s="24">
        <f t="shared" si="42"/>
        <v>-3.2233104219360666</v>
      </c>
      <c r="V357" s="24">
        <f t="shared" si="43"/>
        <v>-2.5218644385614262</v>
      </c>
      <c r="W357" s="24">
        <f t="shared" si="44"/>
        <v>-0.71449182259626798</v>
      </c>
      <c r="X357" s="24">
        <f t="shared" si="45"/>
        <v>3.8000000000000013E-3</v>
      </c>
      <c r="Y357" s="27">
        <f t="shared" si="46"/>
        <v>4.500000000000004E-3</v>
      </c>
      <c r="Z357" s="24">
        <f t="shared" si="47"/>
        <v>3.7174721189592308E-3</v>
      </c>
    </row>
    <row r="358" spans="1:26" x14ac:dyDescent="0.25">
      <c r="A358" s="1">
        <v>195607</v>
      </c>
      <c r="B358" s="7">
        <v>49.39</v>
      </c>
      <c r="C358" s="7">
        <v>1.8133300000000001</v>
      </c>
      <c r="D358" s="8">
        <v>3.5533299999999999</v>
      </c>
      <c r="E358" s="7">
        <v>0.52490295668295328</v>
      </c>
      <c r="F358" s="7">
        <v>2.3099999999999999E-2</v>
      </c>
      <c r="G358" s="7">
        <v>3.2799999999999996E-2</v>
      </c>
      <c r="H358" s="7">
        <v>3.7999999999999999E-2</v>
      </c>
      <c r="I358" s="7">
        <v>3.1300000000000001E-2</v>
      </c>
      <c r="J358" s="12">
        <v>2.4753606166895769E-2</v>
      </c>
      <c r="K358" s="9">
        <v>2.2000000000000001E-3</v>
      </c>
      <c r="L358" s="11">
        <v>7.3529411764705621E-3</v>
      </c>
      <c r="M358" s="11">
        <v>-2.0899999999999998E-2</v>
      </c>
      <c r="N358" s="11">
        <v>-9.2999999999999992E-3</v>
      </c>
      <c r="O358" s="10">
        <v>4.9557634300000011E-4</v>
      </c>
      <c r="P358" s="11">
        <v>5.1427E-2</v>
      </c>
      <c r="Q358" s="19">
        <v>45650000</v>
      </c>
      <c r="R358" s="24">
        <f t="shared" si="40"/>
        <v>4.8150286456464145E-2</v>
      </c>
      <c r="S358" s="24">
        <f t="shared" si="41"/>
        <v>-3.2617224351367846</v>
      </c>
      <c r="T358" s="26">
        <f>AVERAGE($R$3:R357)</f>
        <v>6.7349196931891682E-3</v>
      </c>
      <c r="U358" s="24">
        <f t="shared" si="42"/>
        <v>-3.2543441660761459</v>
      </c>
      <c r="V358" s="24">
        <f t="shared" si="43"/>
        <v>-2.5685752545768397</v>
      </c>
      <c r="W358" s="24">
        <f t="shared" si="44"/>
        <v>-0.69314718055994518</v>
      </c>
      <c r="X358" s="24">
        <f t="shared" si="45"/>
        <v>4.9999999999999975E-3</v>
      </c>
      <c r="Y358" s="27">
        <f t="shared" si="46"/>
        <v>4.9999999999999975E-3</v>
      </c>
      <c r="Z358" s="24">
        <f t="shared" si="47"/>
        <v>7.4074074074073071E-3</v>
      </c>
    </row>
    <row r="359" spans="1:26" x14ac:dyDescent="0.25">
      <c r="A359" s="1">
        <v>195608</v>
      </c>
      <c r="B359" s="7">
        <v>47.51</v>
      </c>
      <c r="C359" s="7">
        <v>1.82667</v>
      </c>
      <c r="D359" s="8">
        <v>3.5066700000000002</v>
      </c>
      <c r="E359" s="7">
        <v>0.54139112421321012</v>
      </c>
      <c r="F359" s="7">
        <v>2.6000000000000002E-2</v>
      </c>
      <c r="G359" s="7">
        <v>3.4300000000000004E-2</v>
      </c>
      <c r="H359" s="7">
        <v>3.9300000000000002E-2</v>
      </c>
      <c r="I359" s="7">
        <v>3.2500000000000001E-2</v>
      </c>
      <c r="J359" s="12">
        <v>2.3811483306661402E-2</v>
      </c>
      <c r="K359" s="9">
        <v>1.7000000000000001E-3</v>
      </c>
      <c r="L359" s="11">
        <v>-3.6496350364962904E-3</v>
      </c>
      <c r="M359" s="11">
        <v>-1.8700000000000001E-2</v>
      </c>
      <c r="N359" s="11">
        <v>-2.0799999999999999E-2</v>
      </c>
      <c r="O359" s="10">
        <v>1.2354053339999999E-3</v>
      </c>
      <c r="P359" s="11">
        <v>-3.2787999999999998E-2</v>
      </c>
      <c r="Q359" s="19">
        <v>44450000</v>
      </c>
      <c r="R359" s="24">
        <f t="shared" si="40"/>
        <v>-3.5535156354116103E-2</v>
      </c>
      <c r="S359" s="24">
        <f t="shared" si="41"/>
        <v>-3.3045830405897756</v>
      </c>
      <c r="T359" s="26">
        <f>AVERAGE($R$3:R358)</f>
        <v>6.8512549930860077E-3</v>
      </c>
      <c r="U359" s="24">
        <f t="shared" si="42"/>
        <v>-3.2972533374448658</v>
      </c>
      <c r="V359" s="24">
        <f t="shared" si="43"/>
        <v>-2.6318627825696885</v>
      </c>
      <c r="W359" s="24">
        <f t="shared" si="44"/>
        <v>-0.67272025802008695</v>
      </c>
      <c r="X359" s="24">
        <f t="shared" si="45"/>
        <v>8.2000000000000024E-3</v>
      </c>
      <c r="Y359" s="27">
        <f t="shared" si="46"/>
        <v>5.2000000000000032E-3</v>
      </c>
      <c r="Z359" s="24">
        <f t="shared" si="47"/>
        <v>7.3529411764705621E-3</v>
      </c>
    </row>
    <row r="360" spans="1:26" x14ac:dyDescent="0.25">
      <c r="A360" s="1">
        <v>195609</v>
      </c>
      <c r="B360" s="7">
        <v>45.35</v>
      </c>
      <c r="C360" s="7">
        <v>1.84</v>
      </c>
      <c r="D360" s="8">
        <v>3.46</v>
      </c>
      <c r="E360" s="7">
        <v>0.57190952130457662</v>
      </c>
      <c r="F360" s="7">
        <v>2.8399999999999998E-2</v>
      </c>
      <c r="G360" s="7">
        <v>3.56E-2</v>
      </c>
      <c r="H360" s="7">
        <v>4.07E-2</v>
      </c>
      <c r="I360" s="7">
        <v>3.2399999999999998E-2</v>
      </c>
      <c r="J360" s="12">
        <v>2.9361949241487922E-2</v>
      </c>
      <c r="K360" s="9">
        <v>1.8E-3</v>
      </c>
      <c r="L360" s="11">
        <v>3.66300366300365E-3</v>
      </c>
      <c r="M360" s="11">
        <v>5.0000000000000001E-3</v>
      </c>
      <c r="N360" s="11">
        <v>1.1999999999999999E-3</v>
      </c>
      <c r="O360" s="10">
        <v>7.8777944800000001E-4</v>
      </c>
      <c r="P360" s="11">
        <v>-4.4021999999999999E-2</v>
      </c>
      <c r="Q360" s="19">
        <v>37220000</v>
      </c>
      <c r="R360" s="24">
        <f t="shared" si="40"/>
        <v>-4.6718935383411389E-2</v>
      </c>
      <c r="S360" s="24">
        <f t="shared" si="41"/>
        <v>-3.2584455780911625</v>
      </c>
      <c r="T360" s="26">
        <f>AVERAGE($R$3:R359)</f>
        <v>6.7325255495364212E-3</v>
      </c>
      <c r="U360" s="24">
        <f t="shared" si="42"/>
        <v>-3.2511746435779356</v>
      </c>
      <c r="V360" s="24">
        <f t="shared" si="43"/>
        <v>-2.6062733459874856</v>
      </c>
      <c r="W360" s="24">
        <f t="shared" si="44"/>
        <v>-0.65217223210367681</v>
      </c>
      <c r="X360" s="24">
        <f t="shared" si="45"/>
        <v>6.4999999999999988E-3</v>
      </c>
      <c r="Y360" s="27">
        <f t="shared" si="46"/>
        <v>4.9999999999999975E-3</v>
      </c>
      <c r="Z360" s="24">
        <f t="shared" si="47"/>
        <v>-3.6496350364962904E-3</v>
      </c>
    </row>
    <row r="361" spans="1:26" x14ac:dyDescent="0.25">
      <c r="A361" s="1">
        <v>195610</v>
      </c>
      <c r="B361" s="7">
        <v>45.58</v>
      </c>
      <c r="C361" s="7">
        <v>1.80667</v>
      </c>
      <c r="D361" s="8">
        <v>3.44333</v>
      </c>
      <c r="E361" s="7">
        <v>0.56642700844013749</v>
      </c>
      <c r="F361" s="7">
        <v>2.8999999999999998E-2</v>
      </c>
      <c r="G361" s="7">
        <v>3.5900000000000001E-2</v>
      </c>
      <c r="H361" s="7">
        <v>4.1700000000000001E-2</v>
      </c>
      <c r="I361" s="7">
        <v>3.2899999999999999E-2</v>
      </c>
      <c r="J361" s="12">
        <v>2.9457321664088019E-2</v>
      </c>
      <c r="K361" s="9">
        <v>2.5000000000000001E-3</v>
      </c>
      <c r="L361" s="11">
        <v>3.6496350364965124E-3</v>
      </c>
      <c r="M361" s="11">
        <v>-5.4000000000000003E-3</v>
      </c>
      <c r="N361" s="11">
        <v>-1.0500000000000001E-2</v>
      </c>
      <c r="O361" s="10">
        <v>1.6420104589999996E-3</v>
      </c>
      <c r="P361" s="11">
        <v>6.6189999999999999E-3</v>
      </c>
      <c r="Q361" s="19">
        <v>40300000</v>
      </c>
      <c r="R361" s="24">
        <f t="shared" si="40"/>
        <v>4.7988086628179523E-3</v>
      </c>
      <c r="S361" s="24">
        <f t="shared" si="41"/>
        <v>-3.2046446049402517</v>
      </c>
      <c r="T361" s="26">
        <f>AVERAGE($R$3:R360)</f>
        <v>6.5832197927404778E-3</v>
      </c>
      <c r="U361" s="24">
        <f t="shared" si="42"/>
        <v>-3.2229248047609524</v>
      </c>
      <c r="V361" s="24">
        <f t="shared" si="43"/>
        <v>-2.5731415874915129</v>
      </c>
      <c r="W361" s="24">
        <f t="shared" si="44"/>
        <v>-0.6315030174487386</v>
      </c>
      <c r="X361" s="24">
        <f t="shared" si="45"/>
        <v>4.0000000000000001E-3</v>
      </c>
      <c r="Y361" s="27">
        <f t="shared" si="46"/>
        <v>5.1000000000000004E-3</v>
      </c>
      <c r="Z361" s="24">
        <f t="shared" si="47"/>
        <v>3.66300366300365E-3</v>
      </c>
    </row>
    <row r="362" spans="1:26" x14ac:dyDescent="0.25">
      <c r="A362" s="1">
        <v>195611</v>
      </c>
      <c r="B362" s="7">
        <v>45.08</v>
      </c>
      <c r="C362" s="7">
        <v>1.7733300000000001</v>
      </c>
      <c r="D362" s="8">
        <v>3.4266700000000001</v>
      </c>
      <c r="E362" s="7">
        <v>0.57489741528829486</v>
      </c>
      <c r="F362" s="7">
        <v>2.9900000000000003E-2</v>
      </c>
      <c r="G362" s="7">
        <v>3.6900000000000002E-2</v>
      </c>
      <c r="H362" s="7">
        <v>4.24E-2</v>
      </c>
      <c r="I362" s="7">
        <v>3.3300000000000003E-2</v>
      </c>
      <c r="J362" s="12">
        <v>2.7088457725728529E-2</v>
      </c>
      <c r="K362" s="9">
        <v>2E-3</v>
      </c>
      <c r="L362" s="11">
        <v>0</v>
      </c>
      <c r="M362" s="11">
        <v>-5.7000000000000002E-3</v>
      </c>
      <c r="N362" s="11">
        <v>-1.26E-2</v>
      </c>
      <c r="O362" s="10">
        <v>1.7315170259999996E-3</v>
      </c>
      <c r="P362" s="11">
        <v>-1.921E-3</v>
      </c>
      <c r="Q362" s="19">
        <v>43550000</v>
      </c>
      <c r="R362" s="24">
        <f t="shared" si="40"/>
        <v>-4.4197276854811268E-3</v>
      </c>
      <c r="S362" s="24">
        <f t="shared" si="41"/>
        <v>-3.2279836520173446</v>
      </c>
      <c r="T362" s="26">
        <f>AVERAGE($R$3:R361)</f>
        <v>6.5782492882003043E-3</v>
      </c>
      <c r="U362" s="24">
        <f t="shared" si="42"/>
        <v>-3.2466098888331092</v>
      </c>
      <c r="V362" s="24">
        <f t="shared" si="43"/>
        <v>-2.5830299974087803</v>
      </c>
      <c r="W362" s="24">
        <f t="shared" si="44"/>
        <v>-0.64495365460856457</v>
      </c>
      <c r="X362" s="24">
        <f t="shared" si="45"/>
        <v>3.9000000000000007E-3</v>
      </c>
      <c r="Y362" s="27">
        <f t="shared" si="46"/>
        <v>5.7999999999999996E-3</v>
      </c>
      <c r="Z362" s="24">
        <f t="shared" si="47"/>
        <v>3.6496350364965124E-3</v>
      </c>
    </row>
    <row r="363" spans="1:26" x14ac:dyDescent="0.25">
      <c r="A363" s="1">
        <v>195612</v>
      </c>
      <c r="B363" s="7">
        <v>46.67</v>
      </c>
      <c r="C363" s="7">
        <v>1.74</v>
      </c>
      <c r="D363" s="8">
        <v>3.41</v>
      </c>
      <c r="E363" s="7">
        <v>0.54417682743708329</v>
      </c>
      <c r="F363" s="7">
        <v>3.2099999999999997E-2</v>
      </c>
      <c r="G363" s="7">
        <v>3.7499999999999999E-2</v>
      </c>
      <c r="H363" s="7">
        <v>4.3700000000000003E-2</v>
      </c>
      <c r="I363" s="7">
        <v>3.4500000000000003E-2</v>
      </c>
      <c r="J363" s="12">
        <v>2.6149367267363086E-2</v>
      </c>
      <c r="K363" s="9">
        <v>2.3999999999999998E-3</v>
      </c>
      <c r="L363" s="11">
        <v>3.6363636363636598E-3</v>
      </c>
      <c r="M363" s="11">
        <v>-1.7899999999999999E-2</v>
      </c>
      <c r="N363" s="11">
        <v>-8.2000000000000007E-3</v>
      </c>
      <c r="O363" s="10">
        <v>1.0202756230000001E-3</v>
      </c>
      <c r="P363" s="11">
        <v>3.6283999999999997E-2</v>
      </c>
      <c r="Q363" s="19">
        <v>46330000</v>
      </c>
      <c r="R363" s="24">
        <f t="shared" si="40"/>
        <v>3.3643234881637174E-2</v>
      </c>
      <c r="S363" s="24">
        <f t="shared" si="41"/>
        <v>-3.2355795541871468</v>
      </c>
      <c r="T363" s="26">
        <f>AVERAGE($R$3:R362)</f>
        <v>6.5476993521622999E-3</v>
      </c>
      <c r="U363" s="24">
        <f t="shared" si="42"/>
        <v>-3.2545535759451378</v>
      </c>
      <c r="V363" s="24">
        <f t="shared" si="43"/>
        <v>-2.5768497450504935</v>
      </c>
      <c r="W363" s="24">
        <f t="shared" si="44"/>
        <v>-0.65872980913665347</v>
      </c>
      <c r="X363" s="24">
        <f t="shared" si="45"/>
        <v>3.4000000000000002E-3</v>
      </c>
      <c r="Y363" s="27">
        <f t="shared" si="46"/>
        <v>5.4999999999999979E-3</v>
      </c>
      <c r="Z363" s="24">
        <f t="shared" si="47"/>
        <v>0</v>
      </c>
    </row>
    <row r="364" spans="1:26" x14ac:dyDescent="0.25">
      <c r="A364" s="1">
        <v>195701</v>
      </c>
      <c r="B364" s="7">
        <v>44.72</v>
      </c>
      <c r="C364" s="7">
        <v>1.7366699999999999</v>
      </c>
      <c r="D364" s="8">
        <v>3.4066700000000001</v>
      </c>
      <c r="E364" s="7">
        <v>0.56724267468069123</v>
      </c>
      <c r="F364" s="7">
        <v>3.1099999999999999E-2</v>
      </c>
      <c r="G364" s="7">
        <v>3.7699999999999997E-2</v>
      </c>
      <c r="H364" s="7">
        <v>4.4900000000000002E-2</v>
      </c>
      <c r="I364" s="7">
        <v>3.2800000000000003E-2</v>
      </c>
      <c r="J364" s="12">
        <v>2.7991993943420845E-2</v>
      </c>
      <c r="K364" s="9">
        <v>2.7000000000000001E-3</v>
      </c>
      <c r="L364" s="11">
        <v>0</v>
      </c>
      <c r="M364" s="11">
        <v>3.4599999999999999E-2</v>
      </c>
      <c r="N364" s="11">
        <v>1.9699999999999999E-2</v>
      </c>
      <c r="O364" s="10">
        <v>9.0194245999999998E-4</v>
      </c>
      <c r="P364" s="11">
        <v>-4.0238000000000003E-2</v>
      </c>
      <c r="Q364" s="19">
        <v>48140000</v>
      </c>
      <c r="R364" s="24">
        <f t="shared" si="40"/>
        <v>-4.3467066523060205E-2</v>
      </c>
      <c r="S364" s="24">
        <f t="shared" si="41"/>
        <v>-3.2892164467352867</v>
      </c>
      <c r="T364" s="26">
        <f>AVERAGE($R$3:R363)</f>
        <v>6.6227562372854999E-3</v>
      </c>
      <c r="U364" s="24">
        <f t="shared" si="42"/>
        <v>-3.291132073480604</v>
      </c>
      <c r="V364" s="24">
        <f t="shared" si="43"/>
        <v>-2.6163892686662988</v>
      </c>
      <c r="W364" s="24">
        <f t="shared" si="44"/>
        <v>-0.67282717806898773</v>
      </c>
      <c r="X364" s="24">
        <f t="shared" si="45"/>
        <v>2.4000000000000063E-3</v>
      </c>
      <c r="Y364" s="27">
        <f t="shared" si="46"/>
        <v>6.2000000000000041E-3</v>
      </c>
      <c r="Z364" s="24">
        <f t="shared" si="47"/>
        <v>3.6363636363636598E-3</v>
      </c>
    </row>
    <row r="365" spans="1:26" x14ac:dyDescent="0.25">
      <c r="A365" s="1">
        <v>195702</v>
      </c>
      <c r="B365" s="7">
        <v>43.26</v>
      </c>
      <c r="C365" s="7">
        <v>1.73333</v>
      </c>
      <c r="D365" s="8">
        <v>3.40333</v>
      </c>
      <c r="E365" s="7">
        <v>0.58499418879944898</v>
      </c>
      <c r="F365" s="7">
        <v>3.1E-2</v>
      </c>
      <c r="G365" s="7">
        <v>3.6699999999999997E-2</v>
      </c>
      <c r="H365" s="7">
        <v>4.4699999999999997E-2</v>
      </c>
      <c r="I365" s="7">
        <v>3.2800000000000003E-2</v>
      </c>
      <c r="J365" s="12">
        <v>3.0172846543541458E-2</v>
      </c>
      <c r="K365" s="9">
        <v>2.3999999999999998E-3</v>
      </c>
      <c r="L365" s="11">
        <v>3.6231884057971175E-3</v>
      </c>
      <c r="M365" s="11">
        <v>2.5000000000000001E-3</v>
      </c>
      <c r="N365" s="11">
        <v>9.2999999999999992E-3</v>
      </c>
      <c r="O365" s="10">
        <v>1.056040188E-3</v>
      </c>
      <c r="P365" s="11">
        <v>-2.4919E-2</v>
      </c>
      <c r="Q365" s="19">
        <v>37530000</v>
      </c>
      <c r="R365" s="24">
        <f t="shared" si="40"/>
        <v>-2.793109605965197E-2</v>
      </c>
      <c r="S365" s="24">
        <f t="shared" si="41"/>
        <v>-3.2484513423657231</v>
      </c>
      <c r="T365" s="26">
        <f>AVERAGE($R$3:R364)</f>
        <v>6.4843865611519478E-3</v>
      </c>
      <c r="U365" s="24">
        <f t="shared" si="42"/>
        <v>-3.2503764150063437</v>
      </c>
      <c r="V365" s="24">
        <f t="shared" si="43"/>
        <v>-2.5746855542662921</v>
      </c>
      <c r="W365" s="24">
        <f t="shared" si="44"/>
        <v>-0.67376578809943088</v>
      </c>
      <c r="X365" s="24">
        <f t="shared" si="45"/>
        <v>1.7000000000000036E-3</v>
      </c>
      <c r="Y365" s="27">
        <f t="shared" si="46"/>
        <v>7.200000000000005E-3</v>
      </c>
      <c r="Z365" s="24">
        <f t="shared" si="47"/>
        <v>0</v>
      </c>
    </row>
    <row r="366" spans="1:26" x14ac:dyDescent="0.25">
      <c r="A366" s="1">
        <v>195703</v>
      </c>
      <c r="B366" s="7">
        <v>44.11</v>
      </c>
      <c r="C366" s="7">
        <v>1.73</v>
      </c>
      <c r="D366" s="8">
        <v>3.4</v>
      </c>
      <c r="E366" s="7">
        <v>0.59981887491838848</v>
      </c>
      <c r="F366" s="7">
        <v>3.0800000000000001E-2</v>
      </c>
      <c r="G366" s="7">
        <v>3.6600000000000001E-2</v>
      </c>
      <c r="H366" s="7">
        <v>4.4299999999999999E-2</v>
      </c>
      <c r="I366" s="7">
        <v>3.3099999999999997E-2</v>
      </c>
      <c r="J366" s="12">
        <v>2.6599594699423877E-2</v>
      </c>
      <c r="K366" s="9">
        <v>2.3E-3</v>
      </c>
      <c r="L366" s="11">
        <v>3.6101083032491488E-3</v>
      </c>
      <c r="M366" s="11">
        <v>-2.3999999999999998E-3</v>
      </c>
      <c r="N366" s="11">
        <v>5.0000000000000001E-3</v>
      </c>
      <c r="O366" s="10">
        <v>3.3029759600000007E-4</v>
      </c>
      <c r="P366" s="11">
        <v>2.3827000000000001E-2</v>
      </c>
      <c r="Q366" s="19">
        <v>35620000</v>
      </c>
      <c r="R366" s="24">
        <f t="shared" si="40"/>
        <v>2.1150442432227749E-2</v>
      </c>
      <c r="S366" s="24">
        <f t="shared" si="41"/>
        <v>-3.2171840066844126</v>
      </c>
      <c r="T366" s="26">
        <f>AVERAGE($R$3:R365)</f>
        <v>6.3895780690836181E-3</v>
      </c>
      <c r="U366" s="24">
        <f t="shared" si="42"/>
        <v>-3.219107012015225</v>
      </c>
      <c r="V366" s="24">
        <f t="shared" si="43"/>
        <v>-2.542474056448857</v>
      </c>
      <c r="W366" s="24">
        <f t="shared" si="44"/>
        <v>-0.67470995023555558</v>
      </c>
      <c r="X366" s="24">
        <f t="shared" si="45"/>
        <v>1.800000000000003E-3</v>
      </c>
      <c r="Y366" s="27">
        <f t="shared" si="46"/>
        <v>8.0000000000000002E-3</v>
      </c>
      <c r="Z366" s="24">
        <f t="shared" si="47"/>
        <v>3.6231884057971175E-3</v>
      </c>
    </row>
    <row r="367" spans="1:26" x14ac:dyDescent="0.25">
      <c r="A367" s="1">
        <v>195704</v>
      </c>
      <c r="B367" s="7">
        <v>45.74</v>
      </c>
      <c r="C367" s="7">
        <v>1.73</v>
      </c>
      <c r="D367" s="8">
        <v>3.4066700000000001</v>
      </c>
      <c r="E367" s="7">
        <v>0.5760983898373655</v>
      </c>
      <c r="F367" s="7">
        <v>3.0699999999999998E-2</v>
      </c>
      <c r="G367" s="7">
        <v>3.6699999999999997E-2</v>
      </c>
      <c r="H367" s="7">
        <v>4.4400000000000002E-2</v>
      </c>
      <c r="I367" s="7">
        <v>3.4500000000000003E-2</v>
      </c>
      <c r="J367" s="12">
        <v>2.7420593087233162E-2</v>
      </c>
      <c r="K367" s="9">
        <v>2.5000000000000001E-3</v>
      </c>
      <c r="L367" s="11">
        <v>3.597122302158251E-3</v>
      </c>
      <c r="M367" s="11">
        <v>-2.2200000000000001E-2</v>
      </c>
      <c r="N367" s="11">
        <v>-6.6E-3</v>
      </c>
      <c r="O367" s="10">
        <v>3.0246006300000002E-4</v>
      </c>
      <c r="P367" s="11">
        <v>4.6538000000000003E-2</v>
      </c>
      <c r="Q367" s="19">
        <v>48290000</v>
      </c>
      <c r="R367" s="24">
        <f t="shared" si="40"/>
        <v>4.3190214710559179E-2</v>
      </c>
      <c r="S367" s="24">
        <f t="shared" si="41"/>
        <v>-3.2385651056071607</v>
      </c>
      <c r="T367" s="26">
        <f>AVERAGE($R$3:R366)</f>
        <v>6.4301298942570908E-3</v>
      </c>
      <c r="U367" s="24">
        <f t="shared" si="42"/>
        <v>-3.2385651056071607</v>
      </c>
      <c r="V367" s="24">
        <f t="shared" si="43"/>
        <v>-2.5629110824947325</v>
      </c>
      <c r="W367" s="24">
        <f t="shared" si="44"/>
        <v>-0.67565402311242806</v>
      </c>
      <c r="X367" s="24">
        <f t="shared" si="45"/>
        <v>2.2999999999999965E-3</v>
      </c>
      <c r="Y367" s="27">
        <f t="shared" si="46"/>
        <v>7.6999999999999985E-3</v>
      </c>
      <c r="Z367" s="24">
        <f t="shared" si="47"/>
        <v>3.6101083032491488E-3</v>
      </c>
    </row>
    <row r="368" spans="1:26" x14ac:dyDescent="0.25">
      <c r="A368" s="1">
        <v>195705</v>
      </c>
      <c r="B368" s="7">
        <v>47.43</v>
      </c>
      <c r="C368" s="7">
        <v>1.73</v>
      </c>
      <c r="D368" s="8">
        <v>3.4133300000000002</v>
      </c>
      <c r="E368" s="7">
        <v>0.56403857960509374</v>
      </c>
      <c r="F368" s="7">
        <v>3.0600000000000002E-2</v>
      </c>
      <c r="G368" s="7">
        <v>3.7400000000000003E-2</v>
      </c>
      <c r="H368" s="7">
        <v>4.5199999999999997E-2</v>
      </c>
      <c r="I368" s="7">
        <v>3.4799999999999998E-2</v>
      </c>
      <c r="J368" s="12">
        <v>2.8848654637553393E-2</v>
      </c>
      <c r="K368" s="9">
        <v>2.5999999999999999E-3</v>
      </c>
      <c r="L368" s="11">
        <v>3.5842293906811484E-3</v>
      </c>
      <c r="M368" s="11">
        <v>-2.3E-3</v>
      </c>
      <c r="N368" s="11">
        <v>-7.4999999999999997E-3</v>
      </c>
      <c r="O368" s="10">
        <v>4.8177117499999998E-4</v>
      </c>
      <c r="P368" s="11">
        <v>3.8733999999999998E-2</v>
      </c>
      <c r="Q368" s="19">
        <v>52560000</v>
      </c>
      <c r="R368" s="24">
        <f t="shared" si="40"/>
        <v>3.550578374154386E-2</v>
      </c>
      <c r="S368" s="24">
        <f t="shared" si="41"/>
        <v>-3.2748517800849477</v>
      </c>
      <c r="T368" s="26">
        <f>AVERAGE($R$3:R367)</f>
        <v>6.5308424553976443E-3</v>
      </c>
      <c r="U368" s="24">
        <f t="shared" si="42"/>
        <v>-3.2748517800849477</v>
      </c>
      <c r="V368" s="24">
        <f t="shared" si="43"/>
        <v>-2.5972379140140838</v>
      </c>
      <c r="W368" s="24">
        <f t="shared" si="44"/>
        <v>-0.6776138660708636</v>
      </c>
      <c r="X368" s="24">
        <f t="shared" si="45"/>
        <v>3.8000000000000048E-3</v>
      </c>
      <c r="Y368" s="27">
        <f t="shared" si="46"/>
        <v>7.7000000000000055E-3</v>
      </c>
      <c r="Z368" s="24">
        <f t="shared" si="47"/>
        <v>3.597122302158251E-3</v>
      </c>
    </row>
    <row r="369" spans="1:26" x14ac:dyDescent="0.25">
      <c r="A369" s="1">
        <v>195706</v>
      </c>
      <c r="B369" s="7">
        <v>47.37</v>
      </c>
      <c r="C369" s="7">
        <v>1.73</v>
      </c>
      <c r="D369" s="8">
        <v>3.42</v>
      </c>
      <c r="E369" s="7">
        <v>0.56587653241669811</v>
      </c>
      <c r="F369" s="7">
        <v>3.2899999999999999E-2</v>
      </c>
      <c r="G369" s="7">
        <v>3.9100000000000003E-2</v>
      </c>
      <c r="H369" s="7">
        <v>4.6300000000000001E-2</v>
      </c>
      <c r="I369" s="7">
        <v>3.61E-2</v>
      </c>
      <c r="J369" s="12">
        <v>3.0527691427377521E-2</v>
      </c>
      <c r="K369" s="9">
        <v>2.3999999999999998E-3</v>
      </c>
      <c r="L369" s="11">
        <v>3.5714285714285587E-3</v>
      </c>
      <c r="M369" s="11">
        <v>-1.7999999999999999E-2</v>
      </c>
      <c r="N369" s="11">
        <v>-3.2199999999999999E-2</v>
      </c>
      <c r="O369" s="10">
        <v>5.7862141099999996E-4</v>
      </c>
      <c r="P369" s="11">
        <v>-7.0500000000000001E-4</v>
      </c>
      <c r="Q369" s="19">
        <v>43470000</v>
      </c>
      <c r="R369" s="24">
        <f t="shared" si="40"/>
        <v>-3.3018744766285381E-3</v>
      </c>
      <c r="S369" s="24">
        <f t="shared" si="41"/>
        <v>-3.3111335313798027</v>
      </c>
      <c r="T369" s="26">
        <f>AVERAGE($R$3:R368)</f>
        <v>6.6100089616439456E-3</v>
      </c>
      <c r="U369" s="24">
        <f t="shared" si="42"/>
        <v>-3.3111335313798027</v>
      </c>
      <c r="V369" s="24">
        <f t="shared" si="43"/>
        <v>-2.6315665855092147</v>
      </c>
      <c r="W369" s="24">
        <f t="shared" si="44"/>
        <v>-0.67956694587058764</v>
      </c>
      <c r="X369" s="24">
        <f t="shared" si="45"/>
        <v>4.1999999999999954E-3</v>
      </c>
      <c r="Y369" s="27">
        <f t="shared" si="46"/>
        <v>7.7999999999999944E-3</v>
      </c>
      <c r="Z369" s="24">
        <f t="shared" si="47"/>
        <v>3.5842293906811484E-3</v>
      </c>
    </row>
    <row r="370" spans="1:26" x14ac:dyDescent="0.25">
      <c r="A370" s="1">
        <v>195707</v>
      </c>
      <c r="B370" s="7">
        <v>47.91</v>
      </c>
      <c r="C370" s="7">
        <v>1.74</v>
      </c>
      <c r="D370" s="8">
        <v>3.4366699999999999</v>
      </c>
      <c r="E370" s="7">
        <v>0.56005663494061197</v>
      </c>
      <c r="F370" s="7">
        <v>3.1600000000000003E-2</v>
      </c>
      <c r="G370" s="7">
        <v>3.9900000000000005E-2</v>
      </c>
      <c r="H370" s="7">
        <v>4.7300000000000002E-2</v>
      </c>
      <c r="I370" s="7">
        <v>3.6499999999999998E-2</v>
      </c>
      <c r="J370" s="12">
        <v>3.2346039764605955E-2</v>
      </c>
      <c r="K370" s="9">
        <v>3.0000000000000001E-3</v>
      </c>
      <c r="L370" s="11">
        <v>7.1174377224199059E-3</v>
      </c>
      <c r="M370" s="11">
        <v>-4.1000000000000003E-3</v>
      </c>
      <c r="N370" s="11">
        <v>-1.0999999999999999E-2</v>
      </c>
      <c r="O370" s="10">
        <v>5.5386766200000005E-4</v>
      </c>
      <c r="P370" s="11">
        <v>9.7470000000000005E-3</v>
      </c>
      <c r="Q370" s="19">
        <v>48230000</v>
      </c>
      <c r="R370" s="24">
        <f t="shared" si="40"/>
        <v>7.3026798248163986E-3</v>
      </c>
      <c r="S370" s="24">
        <f t="shared" si="41"/>
        <v>-3.3098677084259727</v>
      </c>
      <c r="T370" s="26">
        <f>AVERAGE($R$3:R369)</f>
        <v>6.5830011048639116E-3</v>
      </c>
      <c r="U370" s="24">
        <f t="shared" si="42"/>
        <v>-3.3041040037092224</v>
      </c>
      <c r="V370" s="24">
        <f t="shared" si="43"/>
        <v>-2.6283485658611463</v>
      </c>
      <c r="W370" s="24">
        <f t="shared" si="44"/>
        <v>-0.68151914256482626</v>
      </c>
      <c r="X370" s="24">
        <f t="shared" si="45"/>
        <v>3.2000000000000015E-3</v>
      </c>
      <c r="Y370" s="27">
        <f t="shared" si="46"/>
        <v>7.1999999999999981E-3</v>
      </c>
      <c r="Z370" s="24">
        <f t="shared" si="47"/>
        <v>3.5714285714285587E-3</v>
      </c>
    </row>
    <row r="371" spans="1:26" x14ac:dyDescent="0.25">
      <c r="A371" s="1">
        <v>195708</v>
      </c>
      <c r="B371" s="7">
        <v>45.22</v>
      </c>
      <c r="C371" s="7">
        <v>1.75</v>
      </c>
      <c r="D371" s="8">
        <v>3.4533299999999998</v>
      </c>
      <c r="E371" s="7">
        <v>0.58800454216991849</v>
      </c>
      <c r="F371" s="7">
        <v>3.3700000000000001E-2</v>
      </c>
      <c r="G371" s="7">
        <v>4.0999999999999995E-2</v>
      </c>
      <c r="H371" s="7">
        <v>4.82E-2</v>
      </c>
      <c r="I371" s="7">
        <v>3.6700000000000003E-2</v>
      </c>
      <c r="J371" s="12">
        <v>3.5853989475737182E-2</v>
      </c>
      <c r="K371" s="9">
        <v>2.5000000000000001E-3</v>
      </c>
      <c r="L371" s="11">
        <v>0</v>
      </c>
      <c r="M371" s="11">
        <v>2.0000000000000001E-4</v>
      </c>
      <c r="N371" s="11">
        <v>-8.9999999999999998E-4</v>
      </c>
      <c r="O371" s="10">
        <v>2.147248218E-3</v>
      </c>
      <c r="P371" s="11">
        <v>-4.8998E-2</v>
      </c>
      <c r="Q371" s="19">
        <v>41390000</v>
      </c>
      <c r="R371" s="24">
        <f t="shared" si="40"/>
        <v>-5.3234622369334843E-2</v>
      </c>
      <c r="S371" s="24">
        <f t="shared" si="41"/>
        <v>-3.315439137668593</v>
      </c>
      <c r="T371" s="26">
        <f>AVERAGE($R$3:R370)</f>
        <v>6.5849567535594348E-3</v>
      </c>
      <c r="U371" s="24">
        <f t="shared" si="42"/>
        <v>-3.3097084629596081</v>
      </c>
      <c r="V371" s="24">
        <f t="shared" si="43"/>
        <v>-2.6348212716026378</v>
      </c>
      <c r="W371" s="24">
        <f t="shared" si="44"/>
        <v>-0.68061786606595553</v>
      </c>
      <c r="X371" s="24">
        <f t="shared" si="45"/>
        <v>4.8999999999999946E-3</v>
      </c>
      <c r="Y371" s="27">
        <f t="shared" si="46"/>
        <v>7.3999999999999969E-3</v>
      </c>
      <c r="Z371" s="24">
        <f t="shared" si="47"/>
        <v>7.1174377224199059E-3</v>
      </c>
    </row>
    <row r="372" spans="1:26" x14ac:dyDescent="0.25">
      <c r="A372" s="1">
        <v>195709</v>
      </c>
      <c r="B372" s="7">
        <v>42.42</v>
      </c>
      <c r="C372" s="7">
        <v>1.76</v>
      </c>
      <c r="D372" s="8">
        <v>3.47</v>
      </c>
      <c r="E372" s="7">
        <v>0.62415077799693186</v>
      </c>
      <c r="F372" s="7">
        <v>3.5299999999999998E-2</v>
      </c>
      <c r="G372" s="7">
        <v>4.1200000000000001E-2</v>
      </c>
      <c r="H372" s="7">
        <v>4.9299999999999997E-2</v>
      </c>
      <c r="I372" s="7">
        <v>3.6400000000000002E-2</v>
      </c>
      <c r="J372" s="12">
        <v>3.4362522478884196E-2</v>
      </c>
      <c r="K372" s="9">
        <v>2.5999999999999999E-3</v>
      </c>
      <c r="L372" s="11">
        <v>0</v>
      </c>
      <c r="M372" s="11">
        <v>7.6E-3</v>
      </c>
      <c r="N372" s="11">
        <v>9.4999999999999998E-3</v>
      </c>
      <c r="O372" s="10">
        <v>1.5171098810000002E-3</v>
      </c>
      <c r="P372" s="11">
        <v>-5.7879E-2</v>
      </c>
      <c r="Q372" s="19">
        <v>36890000</v>
      </c>
      <c r="R372" s="24">
        <f t="shared" si="40"/>
        <v>-6.2118442747212545E-2</v>
      </c>
      <c r="S372" s="24">
        <f t="shared" si="41"/>
        <v>-3.2519236789144013</v>
      </c>
      <c r="T372" s="26">
        <f>AVERAGE($R$3:R371)</f>
        <v>6.4228440730095858E-3</v>
      </c>
      <c r="U372" s="24">
        <f t="shared" si="42"/>
        <v>-3.2462256577997635</v>
      </c>
      <c r="V372" s="24">
        <f t="shared" si="43"/>
        <v>-2.5722004839380279</v>
      </c>
      <c r="W372" s="24">
        <f t="shared" si="44"/>
        <v>-0.67972319497637357</v>
      </c>
      <c r="X372" s="24">
        <f t="shared" si="45"/>
        <v>3.0000000000000027E-3</v>
      </c>
      <c r="Y372" s="27">
        <f t="shared" si="46"/>
        <v>7.200000000000005E-3</v>
      </c>
      <c r="Z372" s="24">
        <f t="shared" si="47"/>
        <v>0</v>
      </c>
    </row>
    <row r="373" spans="1:26" x14ac:dyDescent="0.25">
      <c r="A373" s="1">
        <v>195710</v>
      </c>
      <c r="B373" s="7">
        <v>41.06</v>
      </c>
      <c r="C373" s="7">
        <v>1.77</v>
      </c>
      <c r="D373" s="8">
        <v>3.4366699999999999</v>
      </c>
      <c r="E373" s="7">
        <v>0.64574641755849804</v>
      </c>
      <c r="F373" s="7">
        <v>3.5799999999999998E-2</v>
      </c>
      <c r="G373" s="7">
        <v>4.0999999999999995E-2</v>
      </c>
      <c r="H373" s="7">
        <v>4.99E-2</v>
      </c>
      <c r="I373" s="7">
        <v>3.6900000000000002E-2</v>
      </c>
      <c r="J373" s="12">
        <v>3.8409716496547536E-2</v>
      </c>
      <c r="K373" s="9">
        <v>2.8999999999999998E-3</v>
      </c>
      <c r="L373" s="11">
        <v>0</v>
      </c>
      <c r="M373" s="11">
        <v>-5.0000000000000001E-3</v>
      </c>
      <c r="N373" s="11">
        <v>2.3E-3</v>
      </c>
      <c r="O373" s="10">
        <v>4.9360114039999998E-3</v>
      </c>
      <c r="P373" s="11">
        <v>-3.8834E-2</v>
      </c>
      <c r="Q373" s="19">
        <v>63960000</v>
      </c>
      <c r="R373" s="24">
        <f t="shared" si="40"/>
        <v>-4.2204774043811843E-2</v>
      </c>
      <c r="S373" s="24">
        <f t="shared" si="41"/>
        <v>-3.1823061400864758</v>
      </c>
      <c r="T373" s="26">
        <f>AVERAGE($R$3:R372)</f>
        <v>6.2375973518738505E-3</v>
      </c>
      <c r="U373" s="24">
        <f t="shared" si="42"/>
        <v>-3.1766404025507984</v>
      </c>
      <c r="V373" s="24">
        <f t="shared" si="43"/>
        <v>-2.5034653551777684</v>
      </c>
      <c r="W373" s="24">
        <f t="shared" si="44"/>
        <v>-0.67884078490870747</v>
      </c>
      <c r="X373" s="24">
        <f t="shared" si="45"/>
        <v>1.1000000000000038E-3</v>
      </c>
      <c r="Y373" s="27">
        <f t="shared" si="46"/>
        <v>8.0999999999999961E-3</v>
      </c>
      <c r="Z373" s="24">
        <f t="shared" si="47"/>
        <v>0</v>
      </c>
    </row>
    <row r="374" spans="1:26" x14ac:dyDescent="0.25">
      <c r="A374" s="1">
        <v>195711</v>
      </c>
      <c r="B374" s="7">
        <v>41.72</v>
      </c>
      <c r="C374" s="7">
        <v>1.78</v>
      </c>
      <c r="D374" s="8">
        <v>3.40333</v>
      </c>
      <c r="E374" s="7">
        <v>0.63307177629092848</v>
      </c>
      <c r="F374" s="7">
        <v>3.3099999999999997E-2</v>
      </c>
      <c r="G374" s="7">
        <v>4.0800000000000003E-2</v>
      </c>
      <c r="H374" s="7">
        <v>5.0900000000000001E-2</v>
      </c>
      <c r="I374" s="7">
        <v>3.4000000000000002E-2</v>
      </c>
      <c r="J374" s="12">
        <v>4.0989813635519443E-2</v>
      </c>
      <c r="K374" s="9">
        <v>2.8000000000000004E-3</v>
      </c>
      <c r="L374" s="11">
        <v>3.5335689045936647E-3</v>
      </c>
      <c r="M374" s="11">
        <v>5.33E-2</v>
      </c>
      <c r="N374" s="11">
        <v>3.1099999999999999E-2</v>
      </c>
      <c r="O374" s="10">
        <v>3.4900785359999998E-3</v>
      </c>
      <c r="P374" s="11">
        <v>2.3702999999999998E-2</v>
      </c>
      <c r="Q374" s="19">
        <v>48200000</v>
      </c>
      <c r="R374" s="24">
        <f t="shared" si="40"/>
        <v>2.0530642373326993E-2</v>
      </c>
      <c r="S374" s="24">
        <f t="shared" si="41"/>
        <v>-3.1440548650050495</v>
      </c>
      <c r="T374" s="26">
        <f>AVERAGE($R$3:R373)</f>
        <v>6.107024922235884E-3</v>
      </c>
      <c r="U374" s="24">
        <f t="shared" si="42"/>
        <v>-3.1384210472867937</v>
      </c>
      <c r="V374" s="24">
        <f t="shared" si="43"/>
        <v>-2.4805314322983945</v>
      </c>
      <c r="W374" s="24">
        <f t="shared" si="44"/>
        <v>-0.66352343270665537</v>
      </c>
      <c r="X374" s="24">
        <f t="shared" si="45"/>
        <v>1.1000000000000038E-3</v>
      </c>
      <c r="Y374" s="27">
        <f t="shared" si="46"/>
        <v>8.9000000000000051E-3</v>
      </c>
      <c r="Z374" s="24">
        <f t="shared" si="47"/>
        <v>0</v>
      </c>
    </row>
    <row r="375" spans="1:26" x14ac:dyDescent="0.25">
      <c r="A375" s="1">
        <v>195712</v>
      </c>
      <c r="B375" s="7">
        <v>39.99</v>
      </c>
      <c r="C375" s="7">
        <v>1.79</v>
      </c>
      <c r="D375" s="8">
        <v>3.37</v>
      </c>
      <c r="E375" s="7">
        <v>0.65367577864995752</v>
      </c>
      <c r="F375" s="7">
        <v>3.04E-2</v>
      </c>
      <c r="G375" s="7">
        <v>3.8100000000000002E-2</v>
      </c>
      <c r="H375" s="7">
        <v>5.0300000000000004E-2</v>
      </c>
      <c r="I375" s="7">
        <v>3.2300000000000002E-2</v>
      </c>
      <c r="J375" s="12">
        <v>3.4873146995566345E-2</v>
      </c>
      <c r="K375" s="9">
        <v>2.3999999999999998E-3</v>
      </c>
      <c r="L375" s="11">
        <v>0</v>
      </c>
      <c r="M375" s="11">
        <v>3.0700000000000002E-2</v>
      </c>
      <c r="N375" s="11">
        <v>6.8500000000000005E-2</v>
      </c>
      <c r="O375" s="10">
        <v>1.2514024429999997E-3</v>
      </c>
      <c r="P375" s="11">
        <v>-3.7421999999999997E-2</v>
      </c>
      <c r="Q375" s="19">
        <v>54440000</v>
      </c>
      <c r="R375" s="24">
        <f t="shared" si="40"/>
        <v>-4.0936264444639159E-2</v>
      </c>
      <c r="S375" s="24">
        <f t="shared" si="41"/>
        <v>-3.154367265828578</v>
      </c>
      <c r="T375" s="26">
        <f>AVERAGE($R$3:R374)</f>
        <v>6.1457980874269893E-3</v>
      </c>
      <c r="U375" s="24">
        <f t="shared" si="42"/>
        <v>-3.1487650102799081</v>
      </c>
      <c r="V375" s="24">
        <f t="shared" si="43"/>
        <v>-2.5062262660565162</v>
      </c>
      <c r="W375" s="24">
        <f t="shared" si="44"/>
        <v>-0.64814099977206163</v>
      </c>
      <c r="X375" s="24">
        <f t="shared" si="45"/>
        <v>9.0000000000000496E-4</v>
      </c>
      <c r="Y375" s="27">
        <f t="shared" si="46"/>
        <v>1.0099999999999998E-2</v>
      </c>
      <c r="Z375" s="24">
        <f t="shared" si="47"/>
        <v>3.5335689045936647E-3</v>
      </c>
    </row>
    <row r="376" spans="1:26" x14ac:dyDescent="0.25">
      <c r="A376" s="1">
        <v>195801</v>
      </c>
      <c r="B376" s="7">
        <v>41.7</v>
      </c>
      <c r="C376" s="7">
        <v>1.7833300000000001</v>
      </c>
      <c r="D376" s="8">
        <v>3.2933300000000001</v>
      </c>
      <c r="E376" s="7">
        <v>0.63286076174392258</v>
      </c>
      <c r="F376" s="7">
        <v>2.4399999999999998E-2</v>
      </c>
      <c r="G376" s="7">
        <v>3.6000000000000004E-2</v>
      </c>
      <c r="H376" s="7">
        <v>4.8300000000000003E-2</v>
      </c>
      <c r="I376" s="7">
        <v>3.3000000000000002E-2</v>
      </c>
      <c r="J376" s="12">
        <v>2.9896179894453111E-2</v>
      </c>
      <c r="K376" s="9">
        <v>2.8000000000000004E-3</v>
      </c>
      <c r="L376" s="11">
        <v>7.0422535211267512E-3</v>
      </c>
      <c r="M376" s="11">
        <v>-8.3999999999999995E-3</v>
      </c>
      <c r="N376" s="11">
        <v>9.9000000000000008E-3</v>
      </c>
      <c r="O376" s="10">
        <v>7.8446527300000003E-4</v>
      </c>
      <c r="P376" s="11">
        <v>4.5518000000000003E-2</v>
      </c>
      <c r="Q376" s="19">
        <v>49830000</v>
      </c>
      <c r="R376" s="24">
        <f t="shared" si="40"/>
        <v>4.2115331781379682E-2</v>
      </c>
      <c r="S376" s="24">
        <f t="shared" si="41"/>
        <v>-3.1064138030060633</v>
      </c>
      <c r="T376" s="26">
        <f>AVERAGE($R$3:R375)</f>
        <v>6.0195727187083133E-3</v>
      </c>
      <c r="U376" s="24">
        <f t="shared" si="42"/>
        <v>-3.1101470197795464</v>
      </c>
      <c r="V376" s="24">
        <f t="shared" si="43"/>
        <v>-2.4737166784944566</v>
      </c>
      <c r="W376" s="24">
        <f t="shared" si="44"/>
        <v>-0.63269712451160676</v>
      </c>
      <c r="X376" s="24">
        <f t="shared" si="45"/>
        <v>1.9000000000000024E-3</v>
      </c>
      <c r="Y376" s="27">
        <f t="shared" si="46"/>
        <v>1.2200000000000003E-2</v>
      </c>
      <c r="Z376" s="24">
        <f t="shared" si="47"/>
        <v>0</v>
      </c>
    </row>
    <row r="377" spans="1:26" x14ac:dyDescent="0.25">
      <c r="A377" s="1">
        <v>195802</v>
      </c>
      <c r="B377" s="7">
        <v>40.840000000000003</v>
      </c>
      <c r="C377" s="7">
        <v>1.77667</v>
      </c>
      <c r="D377" s="8">
        <v>3.2166700000000001</v>
      </c>
      <c r="E377" s="7">
        <v>0.64739043462447721</v>
      </c>
      <c r="F377" s="7">
        <v>1.5300000000000001E-2</v>
      </c>
      <c r="G377" s="7">
        <v>3.5900000000000001E-2</v>
      </c>
      <c r="H377" s="7">
        <v>4.6600000000000003E-2</v>
      </c>
      <c r="I377" s="7">
        <v>3.2500000000000001E-2</v>
      </c>
      <c r="J377" s="12">
        <v>2.7751080185531674E-2</v>
      </c>
      <c r="K377" s="9">
        <v>1.1999999999999999E-3</v>
      </c>
      <c r="L377" s="11">
        <v>0</v>
      </c>
      <c r="M377" s="11">
        <v>0.01</v>
      </c>
      <c r="N377" s="11">
        <v>-8.0000000000000004E-4</v>
      </c>
      <c r="O377" s="10">
        <v>7.3624771700000005E-4</v>
      </c>
      <c r="P377" s="11">
        <v>-1.4109E-2</v>
      </c>
      <c r="Q377" s="19">
        <v>40190000</v>
      </c>
      <c r="R377" s="24">
        <f t="shared" si="40"/>
        <v>-1.7005565459689401E-2</v>
      </c>
      <c r="S377" s="24">
        <f t="shared" si="41"/>
        <v>-3.1520187257255756</v>
      </c>
      <c r="T377" s="26">
        <f>AVERAGE($R$3:R376)</f>
        <v>6.1160854434748144E-3</v>
      </c>
      <c r="U377" s="24">
        <f t="shared" si="42"/>
        <v>-3.1557603031242647</v>
      </c>
      <c r="V377" s="24">
        <f t="shared" si="43"/>
        <v>-2.5386019178593502</v>
      </c>
      <c r="W377" s="24">
        <f t="shared" si="44"/>
        <v>-0.61341680786622543</v>
      </c>
      <c r="X377" s="24">
        <f t="shared" si="45"/>
        <v>8.6000000000000035E-3</v>
      </c>
      <c r="Y377" s="27">
        <f t="shared" si="46"/>
        <v>1.2299999999999998E-2</v>
      </c>
      <c r="Z377" s="24">
        <f t="shared" si="47"/>
        <v>7.0422535211267512E-3</v>
      </c>
    </row>
    <row r="378" spans="1:26" x14ac:dyDescent="0.25">
      <c r="A378" s="1">
        <v>195803</v>
      </c>
      <c r="B378" s="7">
        <v>42.1</v>
      </c>
      <c r="C378" s="7">
        <v>1.77</v>
      </c>
      <c r="D378" s="8">
        <v>3.14</v>
      </c>
      <c r="E378" s="7">
        <v>0.66859163756826934</v>
      </c>
      <c r="F378" s="7">
        <v>1.3000000000000001E-2</v>
      </c>
      <c r="G378" s="7">
        <v>3.6299999999999999E-2</v>
      </c>
      <c r="H378" s="7">
        <v>4.6799999999999994E-2</v>
      </c>
      <c r="I378" s="7">
        <v>3.2099999999999997E-2</v>
      </c>
      <c r="J378" s="12">
        <v>2.8935347494565326E-2</v>
      </c>
      <c r="K378" s="9">
        <v>8.9999999999999998E-4</v>
      </c>
      <c r="L378" s="11">
        <v>6.9930069930068672E-3</v>
      </c>
      <c r="M378" s="11">
        <v>1.0200000000000001E-2</v>
      </c>
      <c r="N378" s="11">
        <v>-4.5999999999999999E-3</v>
      </c>
      <c r="O378" s="10">
        <v>5.1920572900000003E-4</v>
      </c>
      <c r="P378" s="11">
        <v>3.3051999999999998E-2</v>
      </c>
      <c r="Q378" s="19">
        <v>46680000</v>
      </c>
      <c r="R378" s="24">
        <f t="shared" si="40"/>
        <v>3.1318247114037419E-2</v>
      </c>
      <c r="S378" s="24">
        <f t="shared" si="41"/>
        <v>-3.1349211676159734</v>
      </c>
      <c r="T378" s="26">
        <f>AVERAGE($R$3:R377)</f>
        <v>6.0544277077330426E-3</v>
      </c>
      <c r="U378" s="24">
        <f t="shared" si="42"/>
        <v>-3.1386824467107268</v>
      </c>
      <c r="V378" s="24">
        <f t="shared" si="43"/>
        <v>-2.5413153303447866</v>
      </c>
      <c r="W378" s="24">
        <f t="shared" si="44"/>
        <v>-0.59360583727118676</v>
      </c>
      <c r="X378" s="24">
        <f t="shared" si="45"/>
        <v>1.72E-2</v>
      </c>
      <c r="Y378" s="27">
        <f t="shared" si="46"/>
        <v>1.0700000000000001E-2</v>
      </c>
      <c r="Z378" s="24">
        <f t="shared" si="47"/>
        <v>0</v>
      </c>
    </row>
    <row r="379" spans="1:26" x14ac:dyDescent="0.25">
      <c r="A379" s="1">
        <v>195804</v>
      </c>
      <c r="B379" s="7">
        <v>43.44</v>
      </c>
      <c r="C379" s="7">
        <v>1.75667</v>
      </c>
      <c r="D379" s="8">
        <v>3.07</v>
      </c>
      <c r="E379" s="7">
        <v>0.65524503136928003</v>
      </c>
      <c r="F379" s="7">
        <v>1.1299999999999999E-2</v>
      </c>
      <c r="G379" s="7">
        <v>3.6000000000000004E-2</v>
      </c>
      <c r="H379" s="7">
        <v>4.6699999999999998E-2</v>
      </c>
      <c r="I379" s="7">
        <v>3.1099999999999999E-2</v>
      </c>
      <c r="J379" s="12">
        <v>2.7018276765353136E-2</v>
      </c>
      <c r="K379" s="9">
        <v>8.0000000000000004E-4</v>
      </c>
      <c r="L379" s="11">
        <v>3.4722222222220989E-3</v>
      </c>
      <c r="M379" s="11">
        <v>1.8599999999999998E-2</v>
      </c>
      <c r="N379" s="11">
        <v>1.6299999999999999E-2</v>
      </c>
      <c r="O379" s="10">
        <v>7.4676158299999992E-4</v>
      </c>
      <c r="P379" s="11">
        <v>3.3510999999999999E-2</v>
      </c>
      <c r="Q379" s="19">
        <v>50270000</v>
      </c>
      <c r="R379" s="24">
        <f t="shared" si="40"/>
        <v>3.2062148284814629E-2</v>
      </c>
      <c r="S379" s="24">
        <f t="shared" si="41"/>
        <v>-3.1690681941025978</v>
      </c>
      <c r="T379" s="26">
        <f>AVERAGE($R$3:R378)</f>
        <v>6.121618716792363E-3</v>
      </c>
      <c r="U379" s="24">
        <f t="shared" si="42"/>
        <v>-3.1766277692717679</v>
      </c>
      <c r="V379" s="24">
        <f t="shared" si="43"/>
        <v>-2.5958249407681739</v>
      </c>
      <c r="W379" s="24">
        <f t="shared" si="44"/>
        <v>-0.57324325333442416</v>
      </c>
      <c r="X379" s="24">
        <f t="shared" si="45"/>
        <v>1.9099999999999995E-2</v>
      </c>
      <c r="Y379" s="27">
        <f t="shared" si="46"/>
        <v>1.0499999999999995E-2</v>
      </c>
      <c r="Z379" s="24">
        <f t="shared" si="47"/>
        <v>6.9930069930068672E-3</v>
      </c>
    </row>
    <row r="380" spans="1:26" x14ac:dyDescent="0.25">
      <c r="A380" s="1">
        <v>195805</v>
      </c>
      <c r="B380" s="7">
        <v>44.09</v>
      </c>
      <c r="C380" s="7">
        <v>1.74333</v>
      </c>
      <c r="D380" s="8">
        <v>3</v>
      </c>
      <c r="E380" s="7">
        <v>0.64555867732872274</v>
      </c>
      <c r="F380" s="7">
        <v>9.1000000000000004E-3</v>
      </c>
      <c r="G380" s="7">
        <v>3.5699999999999996E-2</v>
      </c>
      <c r="H380" s="7">
        <v>4.6199999999999998E-2</v>
      </c>
      <c r="I380" s="7">
        <v>3.1300000000000001E-2</v>
      </c>
      <c r="J380" s="12">
        <v>2.28695102644738E-2</v>
      </c>
      <c r="K380" s="9">
        <v>1.1000000000000001E-3</v>
      </c>
      <c r="L380" s="11">
        <v>0</v>
      </c>
      <c r="M380" s="11">
        <v>1E-4</v>
      </c>
      <c r="N380" s="11">
        <v>3.0999999999999999E-3</v>
      </c>
      <c r="O380" s="10">
        <v>4.3311720200000007E-4</v>
      </c>
      <c r="P380" s="11">
        <v>2.1312999999999999E-2</v>
      </c>
      <c r="Q380" s="19">
        <v>54100000</v>
      </c>
      <c r="R380" s="24">
        <f t="shared" si="40"/>
        <v>2.0289374225303729E-2</v>
      </c>
      <c r="S380" s="24">
        <f t="shared" si="41"/>
        <v>-3.2079607042091123</v>
      </c>
      <c r="T380" s="26">
        <f>AVERAGE($R$3:R379)</f>
        <v>6.1904264875298227E-3</v>
      </c>
      <c r="U380" s="24">
        <f t="shared" si="42"/>
        <v>-3.2155835982646752</v>
      </c>
      <c r="V380" s="24">
        <f t="shared" si="43"/>
        <v>-2.6497031140265745</v>
      </c>
      <c r="W380" s="24">
        <f t="shared" si="44"/>
        <v>-0.55825759018253795</v>
      </c>
      <c r="X380" s="24">
        <f t="shared" si="45"/>
        <v>1.9799999999999998E-2</v>
      </c>
      <c r="Y380" s="27">
        <f t="shared" si="46"/>
        <v>1.0699999999999994E-2</v>
      </c>
      <c r="Z380" s="24">
        <f t="shared" si="47"/>
        <v>3.4722222222220989E-3</v>
      </c>
    </row>
    <row r="381" spans="1:26" x14ac:dyDescent="0.25">
      <c r="A381" s="1">
        <v>195806</v>
      </c>
      <c r="B381" s="7">
        <v>45.24</v>
      </c>
      <c r="C381" s="7">
        <v>1.73</v>
      </c>
      <c r="D381" s="8">
        <v>2.93</v>
      </c>
      <c r="E381" s="7">
        <v>0.62466016981053152</v>
      </c>
      <c r="F381" s="7">
        <v>8.3000000000000001E-3</v>
      </c>
      <c r="G381" s="7">
        <v>3.5699999999999996E-2</v>
      </c>
      <c r="H381" s="7">
        <v>4.5499999999999999E-2</v>
      </c>
      <c r="I381" s="7">
        <v>3.2399999999999998E-2</v>
      </c>
      <c r="J381" s="12">
        <v>2.1436617552809206E-2</v>
      </c>
      <c r="K381" s="9">
        <v>2.9999999999999997E-4</v>
      </c>
      <c r="L381" s="11">
        <v>0</v>
      </c>
      <c r="M381" s="11">
        <v>-1.6E-2</v>
      </c>
      <c r="N381" s="11">
        <v>-3.8E-3</v>
      </c>
      <c r="O381" s="10">
        <v>4.3820244600000001E-4</v>
      </c>
      <c r="P381" s="11">
        <v>2.7997999999999999E-2</v>
      </c>
      <c r="Q381" s="19">
        <v>56610000</v>
      </c>
      <c r="R381" s="24">
        <f t="shared" si="40"/>
        <v>2.6513826062487901E-2</v>
      </c>
      <c r="S381" s="24">
        <f t="shared" si="41"/>
        <v>-3.2304359220088417</v>
      </c>
      <c r="T381" s="26">
        <f>AVERAGE($R$3:R380)</f>
        <v>6.2277252910689068E-3</v>
      </c>
      <c r="U381" s="24">
        <f t="shared" si="42"/>
        <v>-3.238111590860159</v>
      </c>
      <c r="V381" s="24">
        <f t="shared" si="43"/>
        <v>-2.6876207107017365</v>
      </c>
      <c r="W381" s="24">
        <f t="shared" si="44"/>
        <v>-0.54281521130710497</v>
      </c>
      <c r="X381" s="24">
        <f t="shared" si="45"/>
        <v>2.2200000000000001E-2</v>
      </c>
      <c r="Y381" s="27">
        <f t="shared" si="46"/>
        <v>1.0500000000000002E-2</v>
      </c>
      <c r="Z381" s="24">
        <f t="shared" si="47"/>
        <v>0</v>
      </c>
    </row>
    <row r="382" spans="1:26" x14ac:dyDescent="0.25">
      <c r="A382" s="1">
        <v>195807</v>
      </c>
      <c r="B382" s="7">
        <v>47.19</v>
      </c>
      <c r="C382" s="7">
        <v>1.73</v>
      </c>
      <c r="D382" s="8">
        <v>2.9133300000000002</v>
      </c>
      <c r="E382" s="7">
        <v>0.59384878427006493</v>
      </c>
      <c r="F382" s="7">
        <v>9.1000000000000004E-3</v>
      </c>
      <c r="G382" s="7">
        <v>3.6699999999999997E-2</v>
      </c>
      <c r="H382" s="7">
        <v>4.53E-2</v>
      </c>
      <c r="I382" s="7">
        <v>3.4299999999999997E-2</v>
      </c>
      <c r="J382" s="12">
        <v>1.6933799247948526E-2</v>
      </c>
      <c r="K382" s="9">
        <v>7.000000000000001E-4</v>
      </c>
      <c r="L382" s="11">
        <v>3.4602076124568004E-3</v>
      </c>
      <c r="M382" s="11">
        <v>-2.7799999999999998E-2</v>
      </c>
      <c r="N382" s="11">
        <v>-1.5299999999999999E-2</v>
      </c>
      <c r="O382" s="10">
        <v>6.9562459599999994E-4</v>
      </c>
      <c r="P382" s="11">
        <v>4.3959999999999999E-2</v>
      </c>
      <c r="Q382" s="19">
        <v>69430000</v>
      </c>
      <c r="R382" s="24">
        <f t="shared" si="40"/>
        <v>4.2721219541197022E-2</v>
      </c>
      <c r="S382" s="24">
        <f t="shared" si="41"/>
        <v>-3.2638602427382324</v>
      </c>
      <c r="T382" s="26">
        <f>AVERAGE($R$3:R381)</f>
        <v>6.2812506229196156E-3</v>
      </c>
      <c r="U382" s="24">
        <f t="shared" si="42"/>
        <v>-3.2638602427382324</v>
      </c>
      <c r="V382" s="24">
        <f t="shared" si="43"/>
        <v>-2.736979228218944</v>
      </c>
      <c r="W382" s="24">
        <f t="shared" si="44"/>
        <v>-0.52688101451928848</v>
      </c>
      <c r="X382" s="24">
        <f t="shared" si="45"/>
        <v>2.4099999999999996E-2</v>
      </c>
      <c r="Y382" s="27">
        <f t="shared" si="46"/>
        <v>9.8000000000000032E-3</v>
      </c>
      <c r="Z382" s="24">
        <f t="shared" si="47"/>
        <v>0</v>
      </c>
    </row>
    <row r="383" spans="1:26" x14ac:dyDescent="0.25">
      <c r="A383" s="1">
        <v>195808</v>
      </c>
      <c r="B383" s="7">
        <v>47.75</v>
      </c>
      <c r="C383" s="7">
        <v>1.73</v>
      </c>
      <c r="D383" s="8">
        <v>2.8966699999999999</v>
      </c>
      <c r="E383" s="7">
        <v>0.58726382635707686</v>
      </c>
      <c r="F383" s="7">
        <v>1.6899999999999998E-2</v>
      </c>
      <c r="G383" s="7">
        <v>3.85E-2</v>
      </c>
      <c r="H383" s="7">
        <v>4.6699999999999998E-2</v>
      </c>
      <c r="I383" s="7">
        <v>3.7100000000000001E-2</v>
      </c>
      <c r="J383" s="12">
        <v>1.5090629011613248E-2</v>
      </c>
      <c r="K383" s="9">
        <v>4.0000000000000002E-4</v>
      </c>
      <c r="L383" s="11">
        <v>-3.4482758620689724E-3</v>
      </c>
      <c r="M383" s="11">
        <v>-4.3499999999999997E-2</v>
      </c>
      <c r="N383" s="11">
        <v>-3.2000000000000001E-2</v>
      </c>
      <c r="O383" s="10">
        <v>5.8896189300000016E-4</v>
      </c>
      <c r="P383" s="11">
        <v>1.7999000000000001E-2</v>
      </c>
      <c r="Q383" s="19">
        <v>62300000</v>
      </c>
      <c r="R383" s="24">
        <f t="shared" si="40"/>
        <v>1.7139180695304238E-2</v>
      </c>
      <c r="S383" s="24">
        <f t="shared" si="41"/>
        <v>-3.3060605972286088</v>
      </c>
      <c r="T383" s="26">
        <f>AVERAGE($R$3:R382)</f>
        <v>6.3771452779677138E-3</v>
      </c>
      <c r="U383" s="24">
        <f t="shared" si="42"/>
        <v>-3.3060605972286088</v>
      </c>
      <c r="V383" s="24">
        <f t="shared" si="43"/>
        <v>-2.7848852489043763</v>
      </c>
      <c r="W383" s="24">
        <f t="shared" si="44"/>
        <v>-0.52117534832423262</v>
      </c>
      <c r="X383" s="24">
        <f t="shared" si="45"/>
        <v>2.5199999999999997E-2</v>
      </c>
      <c r="Y383" s="27">
        <f t="shared" si="46"/>
        <v>8.6000000000000035E-3</v>
      </c>
      <c r="Z383" s="24">
        <f t="shared" si="47"/>
        <v>3.4602076124568004E-3</v>
      </c>
    </row>
    <row r="384" spans="1:26" x14ac:dyDescent="0.25">
      <c r="A384" s="1">
        <v>195809</v>
      </c>
      <c r="B384" s="7">
        <v>50.06</v>
      </c>
      <c r="C384" s="7">
        <v>1.73</v>
      </c>
      <c r="D384" s="8">
        <v>2.88</v>
      </c>
      <c r="E384" s="7">
        <v>0.56137119660207857</v>
      </c>
      <c r="F384" s="7">
        <v>2.4399999999999998E-2</v>
      </c>
      <c r="G384" s="7">
        <v>4.0899999999999999E-2</v>
      </c>
      <c r="H384" s="7">
        <v>4.87E-2</v>
      </c>
      <c r="I384" s="7">
        <v>3.7999999999999999E-2</v>
      </c>
      <c r="J384" s="12">
        <v>1.398347823684889E-2</v>
      </c>
      <c r="K384" s="9">
        <v>1.9E-3</v>
      </c>
      <c r="L384" s="11">
        <v>0</v>
      </c>
      <c r="M384" s="11">
        <v>-1.17E-2</v>
      </c>
      <c r="N384" s="11">
        <v>-9.5999999999999992E-3</v>
      </c>
      <c r="O384" s="10">
        <v>5.1018032900000004E-4</v>
      </c>
      <c r="P384" s="11">
        <v>5.0837E-2</v>
      </c>
      <c r="Q384" s="19">
        <v>71940000</v>
      </c>
      <c r="R384" s="24">
        <f t="shared" si="40"/>
        <v>4.9187069455624378E-2</v>
      </c>
      <c r="S384" s="24">
        <f t="shared" si="41"/>
        <v>-3.3178576584170516</v>
      </c>
      <c r="T384" s="26">
        <f>AVERAGE($R$3:R383)</f>
        <v>6.4053920900867083E-3</v>
      </c>
      <c r="U384" s="24">
        <f t="shared" si="42"/>
        <v>-3.3178576584170516</v>
      </c>
      <c r="V384" s="24">
        <f t="shared" si="43"/>
        <v>-2.8024172655702242</v>
      </c>
      <c r="W384" s="24">
        <f t="shared" si="44"/>
        <v>-0.5154403928468273</v>
      </c>
      <c r="X384" s="24">
        <f t="shared" si="45"/>
        <v>2.0200000000000003E-2</v>
      </c>
      <c r="Y384" s="27">
        <f t="shared" si="46"/>
        <v>8.199999999999999E-3</v>
      </c>
      <c r="Z384" s="24">
        <f t="shared" si="47"/>
        <v>-3.4482758620689724E-3</v>
      </c>
    </row>
    <row r="385" spans="1:26" x14ac:dyDescent="0.25">
      <c r="A385" s="1">
        <v>195810</v>
      </c>
      <c r="B385" s="7">
        <v>51.33</v>
      </c>
      <c r="C385" s="7">
        <v>1.7366699999999999</v>
      </c>
      <c r="D385" s="8">
        <v>2.8833299999999999</v>
      </c>
      <c r="E385" s="7">
        <v>0.54986929789035743</v>
      </c>
      <c r="F385" s="7">
        <v>2.63E-2</v>
      </c>
      <c r="G385" s="7">
        <v>4.1100000000000005E-2</v>
      </c>
      <c r="H385" s="7">
        <v>4.9200000000000001E-2</v>
      </c>
      <c r="I385" s="7">
        <v>3.7400000000000003E-2</v>
      </c>
      <c r="J385" s="12">
        <v>1.2278913274281012E-2</v>
      </c>
      <c r="K385" s="9">
        <v>1.8E-3</v>
      </c>
      <c r="L385" s="11">
        <v>0</v>
      </c>
      <c r="M385" s="11">
        <v>1.38E-2</v>
      </c>
      <c r="N385" s="11">
        <v>1.0699999999999999E-2</v>
      </c>
      <c r="O385" s="10">
        <v>7.9347504200000002E-4</v>
      </c>
      <c r="P385" s="11">
        <v>2.7369999999999998E-2</v>
      </c>
      <c r="Q385" s="19">
        <v>95020000</v>
      </c>
      <c r="R385" s="24">
        <f t="shared" si="40"/>
        <v>2.5103941419490496E-2</v>
      </c>
      <c r="S385" s="24">
        <f t="shared" si="41"/>
        <v>-3.3651008774939406</v>
      </c>
      <c r="T385" s="26">
        <f>AVERAGE($R$3:R384)</f>
        <v>6.5173860098917801E-3</v>
      </c>
      <c r="U385" s="24">
        <f t="shared" si="42"/>
        <v>-3.3612527995225077</v>
      </c>
      <c r="V385" s="24">
        <f t="shared" si="43"/>
        <v>-2.8554319918557738</v>
      </c>
      <c r="W385" s="24">
        <f t="shared" si="44"/>
        <v>-0.50966888563816692</v>
      </c>
      <c r="X385" s="24">
        <f t="shared" si="45"/>
        <v>1.3600000000000001E-2</v>
      </c>
      <c r="Y385" s="27">
        <f t="shared" si="46"/>
        <v>7.8000000000000014E-3</v>
      </c>
      <c r="Z385" s="24">
        <f t="shared" si="47"/>
        <v>0</v>
      </c>
    </row>
    <row r="386" spans="1:26" x14ac:dyDescent="0.25">
      <c r="A386" s="1">
        <v>195811</v>
      </c>
      <c r="B386" s="7">
        <v>52.48</v>
      </c>
      <c r="C386" s="7">
        <v>1.74333</v>
      </c>
      <c r="D386" s="8">
        <v>2.8866700000000001</v>
      </c>
      <c r="E386" s="7">
        <v>0.53582319807699197</v>
      </c>
      <c r="F386" s="7">
        <v>2.6699999999999998E-2</v>
      </c>
      <c r="G386" s="7">
        <v>4.0899999999999999E-2</v>
      </c>
      <c r="H386" s="7">
        <v>4.87E-2</v>
      </c>
      <c r="I386" s="7">
        <v>3.6799999999999999E-2</v>
      </c>
      <c r="J386" s="12">
        <v>1.1534943696318972E-2</v>
      </c>
      <c r="K386" s="9">
        <v>1.1000000000000001E-3</v>
      </c>
      <c r="L386" s="11">
        <v>3.4602076124568004E-3</v>
      </c>
      <c r="M386" s="11">
        <v>1.2E-2</v>
      </c>
      <c r="N386" s="11">
        <v>1.0500000000000001E-2</v>
      </c>
      <c r="O386" s="10">
        <v>1.5302102740000002E-3</v>
      </c>
      <c r="P386" s="11">
        <v>2.8617E-2</v>
      </c>
      <c r="Q386" s="19">
        <v>74350000</v>
      </c>
      <c r="R386" s="24">
        <f t="shared" si="40"/>
        <v>2.6416799599410238E-2</v>
      </c>
      <c r="S386" s="24">
        <f t="shared" si="41"/>
        <v>-3.3863058900910912</v>
      </c>
      <c r="T386" s="26">
        <f>AVERAGE($R$3:R385)</f>
        <v>6.5659148751909934E-3</v>
      </c>
      <c r="U386" s="24">
        <f t="shared" si="42"/>
        <v>-3.3824782992112068</v>
      </c>
      <c r="V386" s="24">
        <f t="shared" si="43"/>
        <v>-2.8793295003665658</v>
      </c>
      <c r="W386" s="24">
        <f t="shared" si="44"/>
        <v>-0.50697638972452552</v>
      </c>
      <c r="X386" s="24">
        <f t="shared" si="45"/>
        <v>1.1100000000000002E-2</v>
      </c>
      <c r="Y386" s="27">
        <f t="shared" si="46"/>
        <v>8.0999999999999961E-3</v>
      </c>
      <c r="Z386" s="24">
        <f t="shared" si="47"/>
        <v>0</v>
      </c>
    </row>
    <row r="387" spans="1:26" x14ac:dyDescent="0.25">
      <c r="A387" s="1">
        <v>195812</v>
      </c>
      <c r="B387" s="7">
        <v>55.21</v>
      </c>
      <c r="C387" s="7">
        <v>1.75</v>
      </c>
      <c r="D387" s="8">
        <v>2.89</v>
      </c>
      <c r="E387" s="7">
        <v>0.51177931979782398</v>
      </c>
      <c r="F387" s="7">
        <v>2.7699999999999999E-2</v>
      </c>
      <c r="G387" s="7">
        <v>4.0800000000000003E-2</v>
      </c>
      <c r="H387" s="7">
        <v>4.8499999999999995E-2</v>
      </c>
      <c r="I387" s="7">
        <v>3.8199999999999998E-2</v>
      </c>
      <c r="J387" s="12">
        <v>2.3686831610820705E-2</v>
      </c>
      <c r="K387" s="9">
        <v>2.2000000000000001E-3</v>
      </c>
      <c r="L387" s="11">
        <v>-3.4482758620689724E-3</v>
      </c>
      <c r="M387" s="11">
        <v>-1.8100000000000002E-2</v>
      </c>
      <c r="N387" s="11">
        <v>-5.7999999999999996E-3</v>
      </c>
      <c r="O387" s="10">
        <v>7.1277188500000021E-4</v>
      </c>
      <c r="P387" s="11">
        <v>5.4112E-2</v>
      </c>
      <c r="Q387" s="19">
        <v>75940000</v>
      </c>
      <c r="R387" s="24">
        <f t="shared" si="40"/>
        <v>5.1599310890060521E-2</v>
      </c>
      <c r="S387" s="24">
        <f t="shared" si="41"/>
        <v>-3.4046350672748287</v>
      </c>
      <c r="T387" s="26">
        <f>AVERAGE($R$3:R386)</f>
        <v>6.617609887493648E-3</v>
      </c>
      <c r="U387" s="24">
        <f t="shared" si="42"/>
        <v>-3.4008163567004108</v>
      </c>
      <c r="V387" s="24">
        <f t="shared" si="43"/>
        <v>-2.9003285559958547</v>
      </c>
      <c r="W387" s="24">
        <f t="shared" si="44"/>
        <v>-0.50430651127897375</v>
      </c>
      <c r="X387" s="24">
        <f t="shared" si="45"/>
        <v>1.0100000000000001E-2</v>
      </c>
      <c r="Y387" s="27">
        <f t="shared" si="46"/>
        <v>7.8000000000000014E-3</v>
      </c>
      <c r="Z387" s="24">
        <f t="shared" si="47"/>
        <v>3.4602076124568004E-3</v>
      </c>
    </row>
    <row r="388" spans="1:26" x14ac:dyDescent="0.25">
      <c r="A388" s="1">
        <v>195901</v>
      </c>
      <c r="B388" s="7">
        <v>55.42</v>
      </c>
      <c r="C388" s="7">
        <v>1.75667</v>
      </c>
      <c r="D388" s="8">
        <v>2.96333</v>
      </c>
      <c r="E388" s="7">
        <v>0.50289581790019522</v>
      </c>
      <c r="F388" s="7">
        <v>2.8199999999999999E-2</v>
      </c>
      <c r="G388" s="7">
        <v>4.1200000000000001E-2</v>
      </c>
      <c r="H388" s="7">
        <v>4.87E-2</v>
      </c>
      <c r="I388" s="7">
        <v>4.0800000000000003E-2</v>
      </c>
      <c r="J388" s="12">
        <v>2.7736266061161606E-2</v>
      </c>
      <c r="K388" s="9">
        <v>2.0999999999999999E-3</v>
      </c>
      <c r="L388" s="11">
        <v>3.4602076124568004E-3</v>
      </c>
      <c r="M388" s="11">
        <v>-8.0000000000000002E-3</v>
      </c>
      <c r="N388" s="11">
        <v>-2.8E-3</v>
      </c>
      <c r="O388" s="10">
        <v>5.8486798400000017E-4</v>
      </c>
      <c r="P388" s="11">
        <v>6.3309999999999998E-3</v>
      </c>
      <c r="Q388" s="19">
        <v>83240000</v>
      </c>
      <c r="R388" s="24">
        <f t="shared" ref="R388:R451" si="48">LN(1+P388)-LN(1+K387)</f>
        <v>4.1134598618577482E-3</v>
      </c>
      <c r="S388" s="24">
        <f t="shared" ref="S388:S451" si="49">LN(C387)-LN(B387)</f>
        <v>-3.4515283083605306</v>
      </c>
      <c r="T388" s="26">
        <f>AVERAGE($R$3:R387)</f>
        <v>6.7344454745133014E-3</v>
      </c>
      <c r="U388" s="24">
        <f t="shared" ref="U388:U451" si="50">LN(C388)-LN(B387)</f>
        <v>-3.4477241248793855</v>
      </c>
      <c r="V388" s="24">
        <f t="shared" ref="V388:V451" si="51">LN(D387)-LN(B387)</f>
        <v>-2.9498875941716127</v>
      </c>
      <c r="W388" s="24">
        <f t="shared" ref="W388:W451" si="52">LN(C387)-LN(D387)</f>
        <v>-0.50164071418891809</v>
      </c>
      <c r="X388" s="24">
        <f t="shared" ref="X388:X451" si="53">I387-F387</f>
        <v>1.0499999999999999E-2</v>
      </c>
      <c r="Y388" s="27">
        <f t="shared" ref="Y388:Y451" si="54">H387-G387</f>
        <v>7.6999999999999916E-3</v>
      </c>
      <c r="Z388" s="24">
        <f t="shared" ref="Z388:Z451" si="55">L387</f>
        <v>-3.4482758620689724E-3</v>
      </c>
    </row>
    <row r="389" spans="1:26" x14ac:dyDescent="0.25">
      <c r="A389" s="1">
        <v>195902</v>
      </c>
      <c r="B389" s="7">
        <v>55.41</v>
      </c>
      <c r="C389" s="7">
        <v>1.7633300000000001</v>
      </c>
      <c r="D389" s="8">
        <v>3.03667</v>
      </c>
      <c r="E389" s="7">
        <v>0.49494614747307369</v>
      </c>
      <c r="F389" s="7">
        <v>2.7000000000000003E-2</v>
      </c>
      <c r="G389" s="7">
        <v>4.1399999999999999E-2</v>
      </c>
      <c r="H389" s="7">
        <v>4.8899999999999999E-2</v>
      </c>
      <c r="I389" s="7">
        <v>4.02E-2</v>
      </c>
      <c r="J389" s="12">
        <v>2.7898847283532945E-2</v>
      </c>
      <c r="K389" s="9">
        <v>1.9E-3</v>
      </c>
      <c r="L389" s="11">
        <v>-3.4482758620689724E-3</v>
      </c>
      <c r="M389" s="11">
        <v>1.17E-2</v>
      </c>
      <c r="N389" s="11">
        <v>1.26E-2</v>
      </c>
      <c r="O389" s="10">
        <v>8.4473345399999988E-4</v>
      </c>
      <c r="P389" s="11">
        <v>6.711E-3</v>
      </c>
      <c r="Q389" s="19">
        <v>65790000</v>
      </c>
      <c r="R389" s="24">
        <f t="shared" si="48"/>
        <v>4.5907834019010465E-3</v>
      </c>
      <c r="S389" s="24">
        <f t="shared" si="49"/>
        <v>-3.4515205680182643</v>
      </c>
      <c r="T389" s="26">
        <f>AVERAGE($R$3:R388)</f>
        <v>6.7276553563458E-3</v>
      </c>
      <c r="U389" s="24">
        <f t="shared" si="50"/>
        <v>-3.4477364725936885</v>
      </c>
      <c r="V389" s="24">
        <f t="shared" si="51"/>
        <v>-2.9286269034371539</v>
      </c>
      <c r="W389" s="24">
        <f t="shared" si="52"/>
        <v>-0.52289366458111064</v>
      </c>
      <c r="X389" s="24">
        <f t="shared" si="53"/>
        <v>1.2600000000000004E-2</v>
      </c>
      <c r="Y389" s="27">
        <f t="shared" si="54"/>
        <v>7.4999999999999997E-3</v>
      </c>
      <c r="Z389" s="24">
        <f t="shared" si="55"/>
        <v>3.4602076124568004E-3</v>
      </c>
    </row>
    <row r="390" spans="1:26" x14ac:dyDescent="0.25">
      <c r="A390" s="1">
        <v>195903</v>
      </c>
      <c r="B390" s="7">
        <v>55.44</v>
      </c>
      <c r="C390" s="7">
        <v>1.77</v>
      </c>
      <c r="D390" s="8">
        <v>3.11</v>
      </c>
      <c r="E390" s="7">
        <v>0.51686028153097008</v>
      </c>
      <c r="F390" s="7">
        <v>2.7999999999999997E-2</v>
      </c>
      <c r="G390" s="7">
        <v>4.1299999999999996E-2</v>
      </c>
      <c r="H390" s="7">
        <v>4.8499999999999995E-2</v>
      </c>
      <c r="I390" s="7">
        <v>4.0300000000000002E-2</v>
      </c>
      <c r="J390" s="12">
        <v>2.4984389586117116E-2</v>
      </c>
      <c r="K390" s="9">
        <v>2.2000000000000001E-3</v>
      </c>
      <c r="L390" s="11">
        <v>0</v>
      </c>
      <c r="M390" s="11">
        <v>1.6999999999999999E-3</v>
      </c>
      <c r="N390" s="11">
        <v>-8.3000000000000001E-3</v>
      </c>
      <c r="O390" s="10">
        <v>4.9150812400000003E-4</v>
      </c>
      <c r="P390" s="11">
        <v>3.3519999999999999E-3</v>
      </c>
      <c r="Q390" s="19">
        <v>82430000</v>
      </c>
      <c r="R390" s="24">
        <f t="shared" si="48"/>
        <v>1.4481972876928398E-3</v>
      </c>
      <c r="S390" s="24">
        <f t="shared" si="49"/>
        <v>-3.4475560160381145</v>
      </c>
      <c r="T390" s="26">
        <f>AVERAGE($R$3:R389)</f>
        <v>6.7221337233885781E-3</v>
      </c>
      <c r="U390" s="24">
        <f t="shared" si="50"/>
        <v>-3.4437805362935201</v>
      </c>
      <c r="V390" s="24">
        <f t="shared" si="51"/>
        <v>-2.9039985625812621</v>
      </c>
      <c r="W390" s="24">
        <f t="shared" si="52"/>
        <v>-0.54355745345685225</v>
      </c>
      <c r="X390" s="24">
        <f t="shared" si="53"/>
        <v>1.3199999999999996E-2</v>
      </c>
      <c r="Y390" s="27">
        <f t="shared" si="54"/>
        <v>7.4999999999999997E-3</v>
      </c>
      <c r="Z390" s="24">
        <f t="shared" si="55"/>
        <v>-3.4482758620689724E-3</v>
      </c>
    </row>
    <row r="391" spans="1:26" x14ac:dyDescent="0.25">
      <c r="A391" s="1">
        <v>195904</v>
      </c>
      <c r="B391" s="7">
        <v>57.59</v>
      </c>
      <c r="C391" s="7">
        <v>1.77667</v>
      </c>
      <c r="D391" s="8">
        <v>3.2066699999999999</v>
      </c>
      <c r="E391" s="7">
        <v>0.49859719438877753</v>
      </c>
      <c r="F391" s="7">
        <v>2.9500000000000002E-2</v>
      </c>
      <c r="G391" s="7">
        <v>4.2300000000000004E-2</v>
      </c>
      <c r="H391" s="7">
        <v>4.8600000000000004E-2</v>
      </c>
      <c r="I391" s="7">
        <v>4.1399999999999999E-2</v>
      </c>
      <c r="J391" s="12">
        <v>2.4360569619933985E-2</v>
      </c>
      <c r="K391" s="9">
        <v>2E-3</v>
      </c>
      <c r="L391" s="11">
        <v>3.4602076124568004E-3</v>
      </c>
      <c r="M391" s="11">
        <v>-1.17E-2</v>
      </c>
      <c r="N391" s="11">
        <v>-1.72E-2</v>
      </c>
      <c r="O391" s="10">
        <v>4.9255020899999994E-4</v>
      </c>
      <c r="P391" s="11">
        <v>4.0053999999999999E-2</v>
      </c>
      <c r="Q391" s="19">
        <v>75840000</v>
      </c>
      <c r="R391" s="24">
        <f t="shared" si="48"/>
        <v>3.7075051338760906E-2</v>
      </c>
      <c r="S391" s="24">
        <f t="shared" si="49"/>
        <v>-3.4443218082959097</v>
      </c>
      <c r="T391" s="26">
        <f>AVERAGE($R$3:R390)</f>
        <v>6.7085411037089504E-3</v>
      </c>
      <c r="U391" s="24">
        <f t="shared" si="50"/>
        <v>-3.4405605292011563</v>
      </c>
      <c r="V391" s="24">
        <f t="shared" si="51"/>
        <v>-2.8806786286905046</v>
      </c>
      <c r="W391" s="24">
        <f t="shared" si="52"/>
        <v>-0.563643179605405</v>
      </c>
      <c r="X391" s="24">
        <f t="shared" si="53"/>
        <v>1.2300000000000005E-2</v>
      </c>
      <c r="Y391" s="27">
        <f t="shared" si="54"/>
        <v>7.1999999999999981E-3</v>
      </c>
      <c r="Z391" s="24">
        <f t="shared" si="55"/>
        <v>0</v>
      </c>
    </row>
    <row r="392" spans="1:26" x14ac:dyDescent="0.25">
      <c r="A392" s="1">
        <v>195905</v>
      </c>
      <c r="B392" s="7">
        <v>58.68</v>
      </c>
      <c r="C392" s="7">
        <v>1.7833300000000001</v>
      </c>
      <c r="D392" s="8">
        <v>3.3033299999999999</v>
      </c>
      <c r="E392" s="7">
        <v>0.48307677969524226</v>
      </c>
      <c r="F392" s="7">
        <v>2.8399999999999998E-2</v>
      </c>
      <c r="G392" s="7">
        <v>4.3700000000000003E-2</v>
      </c>
      <c r="H392" s="7">
        <v>4.9599999999999998E-2</v>
      </c>
      <c r="I392" s="7">
        <v>4.1700000000000001E-2</v>
      </c>
      <c r="J392" s="12">
        <v>2.5887233859222342E-2</v>
      </c>
      <c r="K392" s="9">
        <v>2.2000000000000001E-3</v>
      </c>
      <c r="L392" s="11">
        <v>0</v>
      </c>
      <c r="M392" s="11">
        <v>-5.0000000000000001E-4</v>
      </c>
      <c r="N392" s="11">
        <v>-1.14E-2</v>
      </c>
      <c r="O392" s="10">
        <v>4.2780091399999997E-4</v>
      </c>
      <c r="P392" s="11">
        <v>2.3630999999999999E-2</v>
      </c>
      <c r="Q392" s="19">
        <v>70950000</v>
      </c>
      <c r="R392" s="24">
        <f t="shared" si="48"/>
        <v>2.135810744991682E-2</v>
      </c>
      <c r="S392" s="24">
        <f t="shared" si="49"/>
        <v>-3.4786081158380897</v>
      </c>
      <c r="T392" s="26">
        <f>AVERAGE($R$3:R391)</f>
        <v>6.7866041120252796E-3</v>
      </c>
      <c r="U392" s="24">
        <f t="shared" si="50"/>
        <v>-3.4748665384394011</v>
      </c>
      <c r="V392" s="24">
        <f t="shared" si="51"/>
        <v>-2.8881159260085765</v>
      </c>
      <c r="W392" s="24">
        <f t="shared" si="52"/>
        <v>-0.59049218982951324</v>
      </c>
      <c r="X392" s="24">
        <f t="shared" si="53"/>
        <v>1.1899999999999997E-2</v>
      </c>
      <c r="Y392" s="27">
        <f t="shared" si="54"/>
        <v>6.3E-3</v>
      </c>
      <c r="Z392" s="24">
        <f t="shared" si="55"/>
        <v>3.4602076124568004E-3</v>
      </c>
    </row>
    <row r="393" spans="1:26" x14ac:dyDescent="0.25">
      <c r="A393" s="1">
        <v>195906</v>
      </c>
      <c r="B393" s="7">
        <v>58.47</v>
      </c>
      <c r="C393" s="7">
        <v>1.79</v>
      </c>
      <c r="D393" s="8">
        <v>3.4</v>
      </c>
      <c r="E393" s="7">
        <v>0.48321939092604099</v>
      </c>
      <c r="F393" s="7">
        <v>3.2099999999999997E-2</v>
      </c>
      <c r="G393" s="7">
        <v>4.4600000000000001E-2</v>
      </c>
      <c r="H393" s="7">
        <v>5.04E-2</v>
      </c>
      <c r="I393" s="7">
        <v>4.19E-2</v>
      </c>
      <c r="J393" s="12">
        <v>2.6882074447754298E-2</v>
      </c>
      <c r="K393" s="9">
        <v>2.5000000000000001E-3</v>
      </c>
      <c r="L393" s="11">
        <v>3.4482758620690834E-3</v>
      </c>
      <c r="M393" s="11">
        <v>1E-3</v>
      </c>
      <c r="N393" s="11">
        <v>4.4000000000000003E-3</v>
      </c>
      <c r="O393" s="10">
        <v>9.1507017399999999E-4</v>
      </c>
      <c r="P393" s="11">
        <v>-7.2499999999999995E-4</v>
      </c>
      <c r="Q393" s="19">
        <v>64310000</v>
      </c>
      <c r="R393" s="24">
        <f t="shared" si="48"/>
        <v>-2.9228464830823291E-3</v>
      </c>
      <c r="S393" s="24">
        <f t="shared" si="49"/>
        <v>-3.4936165501956014</v>
      </c>
      <c r="T393" s="26">
        <f>AVERAGE($R$3:R392)</f>
        <v>6.8239669410967959E-3</v>
      </c>
      <c r="U393" s="24">
        <f t="shared" si="50"/>
        <v>-3.4898833334221178</v>
      </c>
      <c r="V393" s="24">
        <f t="shared" si="51"/>
        <v>-2.8771679026832393</v>
      </c>
      <c r="W393" s="24">
        <f t="shared" si="52"/>
        <v>-0.61644864751236206</v>
      </c>
      <c r="X393" s="24">
        <f t="shared" si="53"/>
        <v>1.3300000000000003E-2</v>
      </c>
      <c r="Y393" s="27">
        <f t="shared" si="54"/>
        <v>5.8999999999999955E-3</v>
      </c>
      <c r="Z393" s="24">
        <f t="shared" si="55"/>
        <v>0</v>
      </c>
    </row>
    <row r="394" spans="1:26" x14ac:dyDescent="0.25">
      <c r="A394" s="1">
        <v>195907</v>
      </c>
      <c r="B394" s="7">
        <v>60.51</v>
      </c>
      <c r="C394" s="7">
        <v>1.79667</v>
      </c>
      <c r="D394" s="8">
        <v>3.41</v>
      </c>
      <c r="E394" s="7">
        <v>0.4608226647700332</v>
      </c>
      <c r="F394" s="7">
        <v>3.2000000000000001E-2</v>
      </c>
      <c r="G394" s="7">
        <v>4.4699999999999997E-2</v>
      </c>
      <c r="H394" s="7">
        <v>5.0799999999999998E-2</v>
      </c>
      <c r="I394" s="7">
        <v>4.1700000000000001E-2</v>
      </c>
      <c r="J394" s="12">
        <v>2.7141372074974416E-2</v>
      </c>
      <c r="K394" s="9">
        <v>2.5000000000000001E-3</v>
      </c>
      <c r="L394" s="11">
        <v>3.4364261168384758E-3</v>
      </c>
      <c r="M394" s="11">
        <v>6.0000000000000001E-3</v>
      </c>
      <c r="N394" s="11">
        <v>8.8999999999999999E-3</v>
      </c>
      <c r="O394" s="10">
        <v>4.8779601599999997E-4</v>
      </c>
      <c r="P394" s="11">
        <v>3.4504E-2</v>
      </c>
      <c r="Q394" s="19">
        <v>70900000</v>
      </c>
      <c r="R394" s="24">
        <f t="shared" si="48"/>
        <v>3.1425204599621621E-2</v>
      </c>
      <c r="S394" s="24">
        <f t="shared" si="49"/>
        <v>-3.4862981823349153</v>
      </c>
      <c r="T394" s="26">
        <f>AVERAGE($R$3:R393)</f>
        <v>6.7990390295260055E-3</v>
      </c>
      <c r="U394" s="24">
        <f t="shared" si="50"/>
        <v>-3.4825788506489341</v>
      </c>
      <c r="V394" s="24">
        <f t="shared" si="51"/>
        <v>-2.8447383705654632</v>
      </c>
      <c r="W394" s="24">
        <f t="shared" si="52"/>
        <v>-0.64155981176945198</v>
      </c>
      <c r="X394" s="24">
        <f t="shared" si="53"/>
        <v>9.8000000000000032E-3</v>
      </c>
      <c r="Y394" s="27">
        <f t="shared" si="54"/>
        <v>5.7999999999999996E-3</v>
      </c>
      <c r="Z394" s="24">
        <f t="shared" si="55"/>
        <v>3.4482758620690834E-3</v>
      </c>
    </row>
    <row r="395" spans="1:26" x14ac:dyDescent="0.25">
      <c r="A395" s="1">
        <v>195908</v>
      </c>
      <c r="B395" s="7">
        <v>59.6</v>
      </c>
      <c r="C395" s="7">
        <v>1.8033300000000001</v>
      </c>
      <c r="D395" s="8">
        <v>3.42</v>
      </c>
      <c r="E395" s="7">
        <v>0.46808446591712949</v>
      </c>
      <c r="F395" s="7">
        <v>3.3799999999999997E-2</v>
      </c>
      <c r="G395" s="7">
        <v>4.4299999999999999E-2</v>
      </c>
      <c r="H395" s="7">
        <v>5.0900000000000001E-2</v>
      </c>
      <c r="I395" s="7">
        <v>4.2299999999999997E-2</v>
      </c>
      <c r="J395" s="12">
        <v>2.8146130720926168E-2</v>
      </c>
      <c r="K395" s="9">
        <v>1.9E-3</v>
      </c>
      <c r="L395" s="11">
        <v>0</v>
      </c>
      <c r="M395" s="11">
        <v>-4.1000000000000003E-3</v>
      </c>
      <c r="N395" s="11">
        <v>-6.7999999999999996E-3</v>
      </c>
      <c r="O395" s="10">
        <v>1.0696993439999998E-3</v>
      </c>
      <c r="P395" s="11">
        <v>-1.1076000000000001E-2</v>
      </c>
      <c r="Q395" s="19">
        <v>51050000</v>
      </c>
      <c r="R395" s="24">
        <f t="shared" si="48"/>
        <v>-1.3634675809044355E-2</v>
      </c>
      <c r="S395" s="24">
        <f t="shared" si="49"/>
        <v>-3.516873689095585</v>
      </c>
      <c r="T395" s="26">
        <f>AVERAGE($R$3:R394)</f>
        <v>6.8618608804701274E-3</v>
      </c>
      <c r="U395" s="24">
        <f t="shared" si="50"/>
        <v>-3.5131736848744932</v>
      </c>
      <c r="V395" s="24">
        <f t="shared" si="51"/>
        <v>-2.8760963493388045</v>
      </c>
      <c r="W395" s="24">
        <f t="shared" si="52"/>
        <v>-0.64077733975678075</v>
      </c>
      <c r="X395" s="24">
        <f t="shared" si="53"/>
        <v>9.7000000000000003E-3</v>
      </c>
      <c r="Y395" s="27">
        <f t="shared" si="54"/>
        <v>6.1000000000000013E-3</v>
      </c>
      <c r="Z395" s="24">
        <f t="shared" si="55"/>
        <v>3.4364261168384758E-3</v>
      </c>
    </row>
    <row r="396" spans="1:26" x14ac:dyDescent="0.25">
      <c r="A396" s="1">
        <v>195909</v>
      </c>
      <c r="B396" s="7">
        <v>56.88</v>
      </c>
      <c r="C396" s="7">
        <v>1.81</v>
      </c>
      <c r="D396" s="8">
        <v>3.43</v>
      </c>
      <c r="E396" s="7">
        <v>0.49233789260385008</v>
      </c>
      <c r="F396" s="7">
        <v>4.0399999999999998E-2</v>
      </c>
      <c r="G396" s="7">
        <v>4.5199999999999997E-2</v>
      </c>
      <c r="H396" s="7">
        <v>5.1799999999999999E-2</v>
      </c>
      <c r="I396" s="7">
        <v>4.2900000000000001E-2</v>
      </c>
      <c r="J396" s="12">
        <v>3.0528391277140285E-2</v>
      </c>
      <c r="K396" s="9">
        <v>3.0999999999999999E-3</v>
      </c>
      <c r="L396" s="11">
        <v>3.4246575342467001E-3</v>
      </c>
      <c r="M396" s="11">
        <v>-5.7000000000000002E-3</v>
      </c>
      <c r="N396" s="11">
        <v>-8.8000000000000005E-3</v>
      </c>
      <c r="O396" s="10">
        <v>1.7098447549999997E-3</v>
      </c>
      <c r="P396" s="11">
        <v>-4.3181999999999998E-2</v>
      </c>
      <c r="Q396" s="19">
        <v>57500000</v>
      </c>
      <c r="R396" s="24">
        <f t="shared" si="48"/>
        <v>-4.6040280536776772E-2</v>
      </c>
      <c r="S396" s="24">
        <f t="shared" si="49"/>
        <v>-3.4980206183115676</v>
      </c>
      <c r="T396" s="26">
        <f>AVERAGE($R$3:R395)</f>
        <v>6.8097068430922275E-3</v>
      </c>
      <c r="U396" s="24">
        <f t="shared" si="50"/>
        <v>-3.4943287287935698</v>
      </c>
      <c r="V396" s="24">
        <f t="shared" si="51"/>
        <v>-2.8580150229967902</v>
      </c>
      <c r="W396" s="24">
        <f t="shared" si="52"/>
        <v>-0.64000559531477719</v>
      </c>
      <c r="X396" s="24">
        <f t="shared" si="53"/>
        <v>8.5000000000000006E-3</v>
      </c>
      <c r="Y396" s="27">
        <f t="shared" si="54"/>
        <v>6.6000000000000017E-3</v>
      </c>
      <c r="Z396" s="24">
        <f t="shared" si="55"/>
        <v>0</v>
      </c>
    </row>
    <row r="397" spans="1:26" x14ac:dyDescent="0.25">
      <c r="A397" s="1">
        <v>195910</v>
      </c>
      <c r="B397" s="7">
        <v>57.52</v>
      </c>
      <c r="C397" s="7">
        <v>1.81667</v>
      </c>
      <c r="D397" s="8">
        <v>3.4166699999999999</v>
      </c>
      <c r="E397" s="7">
        <v>0.48097742035261365</v>
      </c>
      <c r="F397" s="7">
        <v>4.0500000000000001E-2</v>
      </c>
      <c r="G397" s="7">
        <v>4.5700000000000005E-2</v>
      </c>
      <c r="H397" s="7">
        <v>5.28E-2</v>
      </c>
      <c r="I397" s="7">
        <v>4.2099999999999999E-2</v>
      </c>
      <c r="J397" s="12">
        <v>3.1020180544657373E-2</v>
      </c>
      <c r="K397" s="9">
        <v>3.0000000000000001E-3</v>
      </c>
      <c r="L397" s="11">
        <v>3.4129692832762792E-3</v>
      </c>
      <c r="M397" s="11">
        <v>1.4999999999999999E-2</v>
      </c>
      <c r="N397" s="11">
        <v>1.6500000000000001E-2</v>
      </c>
      <c r="O397" s="10">
        <v>6.1818330999999997E-4</v>
      </c>
      <c r="P397" s="11">
        <v>1.2574E-2</v>
      </c>
      <c r="Q397" s="19">
        <v>61330000</v>
      </c>
      <c r="R397" s="24">
        <f t="shared" si="48"/>
        <v>9.4003988403255512E-3</v>
      </c>
      <c r="S397" s="24">
        <f t="shared" si="49"/>
        <v>-3.4476169402172516</v>
      </c>
      <c r="T397" s="26">
        <f>AVERAGE($R$3:R396)</f>
        <v>6.6755698192854538E-3</v>
      </c>
      <c r="U397" s="24">
        <f t="shared" si="50"/>
        <v>-3.4439386306272408</v>
      </c>
      <c r="V397" s="24">
        <f t="shared" si="51"/>
        <v>-2.8083835243171373</v>
      </c>
      <c r="W397" s="24">
        <f t="shared" si="52"/>
        <v>-0.63923341590011418</v>
      </c>
      <c r="X397" s="24">
        <f t="shared" si="53"/>
        <v>2.5000000000000022E-3</v>
      </c>
      <c r="Y397" s="27">
        <f t="shared" si="54"/>
        <v>6.6000000000000017E-3</v>
      </c>
      <c r="Z397" s="24">
        <f t="shared" si="55"/>
        <v>3.4246575342467001E-3</v>
      </c>
    </row>
    <row r="398" spans="1:26" x14ac:dyDescent="0.25">
      <c r="A398" s="1">
        <v>195911</v>
      </c>
      <c r="B398" s="7">
        <v>58.28</v>
      </c>
      <c r="C398" s="7">
        <v>1.8233299999999999</v>
      </c>
      <c r="D398" s="8">
        <v>3.40333</v>
      </c>
      <c r="E398" s="7">
        <v>0.47179829485117875</v>
      </c>
      <c r="F398" s="7">
        <v>4.1500000000000002E-2</v>
      </c>
      <c r="G398" s="7">
        <v>4.5599999999999995E-2</v>
      </c>
      <c r="H398" s="7">
        <v>5.2600000000000001E-2</v>
      </c>
      <c r="I398" s="7">
        <v>4.3200000000000002E-2</v>
      </c>
      <c r="J398" s="12">
        <v>2.972238038840528E-2</v>
      </c>
      <c r="K398" s="9">
        <v>2.5999999999999999E-3</v>
      </c>
      <c r="L398" s="11">
        <v>0</v>
      </c>
      <c r="M398" s="11">
        <v>-1.1900000000000001E-2</v>
      </c>
      <c r="N398" s="11">
        <v>1.35E-2</v>
      </c>
      <c r="O398" s="10">
        <v>4.9969272599999996E-4</v>
      </c>
      <c r="P398" s="11">
        <v>1.8485999999999999E-2</v>
      </c>
      <c r="Q398" s="19">
        <v>64500000</v>
      </c>
      <c r="R398" s="24">
        <f t="shared" si="48"/>
        <v>1.5321701905984673E-2</v>
      </c>
      <c r="S398" s="24">
        <f t="shared" si="49"/>
        <v>-3.4551275585450463</v>
      </c>
      <c r="T398" s="26">
        <f>AVERAGE($R$3:R397)</f>
        <v>6.6824681206045433E-3</v>
      </c>
      <c r="U398" s="24">
        <f t="shared" si="50"/>
        <v>-3.4514682138022472</v>
      </c>
      <c r="V398" s="24">
        <f t="shared" si="51"/>
        <v>-2.8234663208872037</v>
      </c>
      <c r="W398" s="24">
        <f t="shared" si="52"/>
        <v>-0.63166123765784266</v>
      </c>
      <c r="X398" s="24">
        <f t="shared" si="53"/>
        <v>1.5999999999999973E-3</v>
      </c>
      <c r="Y398" s="27">
        <f t="shared" si="54"/>
        <v>7.0999999999999952E-3</v>
      </c>
      <c r="Z398" s="24">
        <f t="shared" si="55"/>
        <v>3.4129692832762792E-3</v>
      </c>
    </row>
    <row r="399" spans="1:26" x14ac:dyDescent="0.25">
      <c r="A399" s="1">
        <v>195912</v>
      </c>
      <c r="B399" s="7">
        <v>59.89</v>
      </c>
      <c r="C399" s="7">
        <v>1.83</v>
      </c>
      <c r="D399" s="8">
        <v>3.39</v>
      </c>
      <c r="E399" s="7">
        <v>0.45778379651436646</v>
      </c>
      <c r="F399" s="7">
        <v>4.4900000000000002E-2</v>
      </c>
      <c r="G399" s="7">
        <v>4.58E-2</v>
      </c>
      <c r="H399" s="7">
        <v>5.28E-2</v>
      </c>
      <c r="I399" s="7">
        <v>4.4699999999999997E-2</v>
      </c>
      <c r="J399" s="12">
        <v>2.2856304098949398E-2</v>
      </c>
      <c r="K399" s="9">
        <v>3.4000000000000002E-3</v>
      </c>
      <c r="L399" s="11">
        <v>0</v>
      </c>
      <c r="M399" s="11">
        <v>-1.5900000000000001E-2</v>
      </c>
      <c r="N399" s="11">
        <v>-9.5999999999999992E-3</v>
      </c>
      <c r="O399" s="10">
        <v>3.0754351800000001E-4</v>
      </c>
      <c r="P399" s="11">
        <v>2.9627000000000001E-2</v>
      </c>
      <c r="Q399" s="19">
        <v>72210000</v>
      </c>
      <c r="R399" s="24">
        <f t="shared" si="48"/>
        <v>2.6599974884900575E-2</v>
      </c>
      <c r="S399" s="24">
        <f t="shared" si="49"/>
        <v>-3.4645944817164596</v>
      </c>
      <c r="T399" s="26">
        <f>AVERAGE($R$3:R398)</f>
        <v>6.7042843675373205E-3</v>
      </c>
      <c r="U399" s="24">
        <f t="shared" si="50"/>
        <v>-3.4609430144736741</v>
      </c>
      <c r="V399" s="24">
        <f t="shared" si="51"/>
        <v>-2.8405046172509483</v>
      </c>
      <c r="W399" s="24">
        <f t="shared" si="52"/>
        <v>-0.62408986446551129</v>
      </c>
      <c r="X399" s="24">
        <f t="shared" si="53"/>
        <v>1.7000000000000001E-3</v>
      </c>
      <c r="Y399" s="27">
        <f t="shared" si="54"/>
        <v>7.0000000000000062E-3</v>
      </c>
      <c r="Z399" s="24">
        <f t="shared" si="55"/>
        <v>0</v>
      </c>
    </row>
    <row r="400" spans="1:26" x14ac:dyDescent="0.25">
      <c r="A400" s="1">
        <v>196001</v>
      </c>
      <c r="B400" s="7">
        <v>55.61</v>
      </c>
      <c r="C400" s="7">
        <v>1.8666700000000001</v>
      </c>
      <c r="D400" s="8">
        <v>3.39</v>
      </c>
      <c r="E400" s="7">
        <v>0.49950210401207801</v>
      </c>
      <c r="F400" s="7">
        <v>4.3499999999999997E-2</v>
      </c>
      <c r="G400" s="7">
        <v>4.6100000000000002E-2</v>
      </c>
      <c r="H400" s="7">
        <v>5.3399999999999996E-2</v>
      </c>
      <c r="I400" s="7">
        <v>4.41E-2</v>
      </c>
      <c r="J400" s="12">
        <v>2.2116167472267467E-2</v>
      </c>
      <c r="K400" s="9">
        <v>3.3E-3</v>
      </c>
      <c r="L400" s="11">
        <v>-3.4013605442175798E-3</v>
      </c>
      <c r="M400" s="11">
        <v>1.12E-2</v>
      </c>
      <c r="N400" s="11">
        <v>1.0699999999999999E-2</v>
      </c>
      <c r="O400" s="10">
        <v>9.194175330000001E-4</v>
      </c>
      <c r="P400" s="11">
        <v>-6.9932999999999995E-2</v>
      </c>
      <c r="Q400" s="19">
        <v>63920000</v>
      </c>
      <c r="R400" s="24">
        <f t="shared" si="48"/>
        <v>-7.5892885487071446E-2</v>
      </c>
      <c r="S400" s="24">
        <f t="shared" si="49"/>
        <v>-3.4881935794230419</v>
      </c>
      <c r="T400" s="26">
        <f>AVERAGE($R$3:R399)</f>
        <v>6.7543994570017111E-3</v>
      </c>
      <c r="U400" s="24">
        <f t="shared" si="50"/>
        <v>-3.4683534514906862</v>
      </c>
      <c r="V400" s="24">
        <f t="shared" si="51"/>
        <v>-2.8716796248840124</v>
      </c>
      <c r="W400" s="24">
        <f t="shared" si="52"/>
        <v>-0.61651395453902946</v>
      </c>
      <c r="X400" s="24">
        <f t="shared" si="53"/>
        <v>-2.0000000000000573E-4</v>
      </c>
      <c r="Y400" s="27">
        <f t="shared" si="54"/>
        <v>6.9999999999999993E-3</v>
      </c>
      <c r="Z400" s="24">
        <f t="shared" si="55"/>
        <v>0</v>
      </c>
    </row>
    <row r="401" spans="1:26" x14ac:dyDescent="0.25">
      <c r="A401" s="1">
        <v>196002</v>
      </c>
      <c r="B401" s="7">
        <v>56.12</v>
      </c>
      <c r="C401" s="7">
        <v>1.90333</v>
      </c>
      <c r="D401" s="8">
        <v>3.39</v>
      </c>
      <c r="E401" s="7">
        <v>0.49355678283501553</v>
      </c>
      <c r="F401" s="7">
        <v>3.9599999999999996E-2</v>
      </c>
      <c r="G401" s="7">
        <v>4.5599999999999995E-2</v>
      </c>
      <c r="H401" s="7">
        <v>5.3399999999999996E-2</v>
      </c>
      <c r="I401" s="7">
        <v>4.2900000000000001E-2</v>
      </c>
      <c r="J401" s="12">
        <v>2.4037493976845861E-2</v>
      </c>
      <c r="K401" s="9">
        <v>2.8999999999999998E-3</v>
      </c>
      <c r="L401" s="11">
        <v>3.4129692832762792E-3</v>
      </c>
      <c r="M401" s="11">
        <v>2.0400000000000001E-2</v>
      </c>
      <c r="N401" s="11">
        <v>1.2800000000000001E-2</v>
      </c>
      <c r="O401" s="10">
        <v>1.1502457680000002E-3</v>
      </c>
      <c r="P401" s="11">
        <v>1.3922E-2</v>
      </c>
      <c r="Q401" s="19">
        <v>60500000</v>
      </c>
      <c r="R401" s="24">
        <f t="shared" si="48"/>
        <v>1.0531412183906611E-2</v>
      </c>
      <c r="S401" s="24">
        <f t="shared" si="49"/>
        <v>-3.394206946413787</v>
      </c>
      <c r="T401" s="26">
        <f>AVERAGE($R$3:R400)</f>
        <v>6.5467429621673574E-3</v>
      </c>
      <c r="U401" s="24">
        <f t="shared" si="50"/>
        <v>-3.3747580575146818</v>
      </c>
      <c r="V401" s="24">
        <f t="shared" si="51"/>
        <v>-2.7975331198071132</v>
      </c>
      <c r="W401" s="24">
        <f t="shared" si="52"/>
        <v>-0.59667382660667379</v>
      </c>
      <c r="X401" s="24">
        <f t="shared" si="53"/>
        <v>6.0000000000000331E-4</v>
      </c>
      <c r="Y401" s="27">
        <f t="shared" si="54"/>
        <v>7.299999999999994E-3</v>
      </c>
      <c r="Z401" s="24">
        <f t="shared" si="55"/>
        <v>-3.4013605442175798E-3</v>
      </c>
    </row>
    <row r="402" spans="1:26" x14ac:dyDescent="0.25">
      <c r="A402" s="1">
        <v>196003</v>
      </c>
      <c r="B402" s="7">
        <v>55.34</v>
      </c>
      <c r="C402" s="7">
        <v>1.94</v>
      </c>
      <c r="D402" s="8">
        <v>3.39</v>
      </c>
      <c r="E402" s="7">
        <v>0.54979808300491406</v>
      </c>
      <c r="F402" s="7">
        <v>3.3099999999999997E-2</v>
      </c>
      <c r="G402" s="7">
        <v>4.4900000000000002E-2</v>
      </c>
      <c r="H402" s="7">
        <v>5.2499999999999998E-2</v>
      </c>
      <c r="I402" s="7">
        <v>4.1099999999999998E-2</v>
      </c>
      <c r="J402" s="12">
        <v>2.5593410038608932E-2</v>
      </c>
      <c r="K402" s="9">
        <v>3.4999999999999996E-3</v>
      </c>
      <c r="L402" s="11">
        <v>0</v>
      </c>
      <c r="M402" s="11">
        <v>2.8199999999999999E-2</v>
      </c>
      <c r="N402" s="11">
        <v>1.9099999999999999E-2</v>
      </c>
      <c r="O402" s="10">
        <v>9.6914646099999983E-4</v>
      </c>
      <c r="P402" s="11">
        <v>-1.2566000000000001E-2</v>
      </c>
      <c r="Q402" s="19">
        <v>65710000</v>
      </c>
      <c r="R402" s="24">
        <f t="shared" si="48"/>
        <v>-1.5541422995511272E-2</v>
      </c>
      <c r="S402" s="24">
        <f t="shared" si="49"/>
        <v>-3.3838872715494697</v>
      </c>
      <c r="T402" s="26">
        <f>AVERAGE($R$3:R401)</f>
        <v>6.5567296018208387E-3</v>
      </c>
      <c r="U402" s="24">
        <f t="shared" si="50"/>
        <v>-3.3648042821590232</v>
      </c>
      <c r="V402" s="24">
        <f t="shared" si="51"/>
        <v>-2.806662333841901</v>
      </c>
      <c r="W402" s="24">
        <f t="shared" si="52"/>
        <v>-0.57722493770756855</v>
      </c>
      <c r="X402" s="24">
        <f t="shared" si="53"/>
        <v>3.3000000000000043E-3</v>
      </c>
      <c r="Y402" s="27">
        <f t="shared" si="54"/>
        <v>7.8000000000000014E-3</v>
      </c>
      <c r="Z402" s="24">
        <f t="shared" si="55"/>
        <v>3.4129692832762792E-3</v>
      </c>
    </row>
    <row r="403" spans="1:26" x14ac:dyDescent="0.25">
      <c r="A403" s="1">
        <v>196004</v>
      </c>
      <c r="B403" s="7">
        <v>54.37</v>
      </c>
      <c r="C403" s="7">
        <v>1.94333</v>
      </c>
      <c r="D403" s="8">
        <v>3.34667</v>
      </c>
      <c r="E403" s="7">
        <v>0.5634036895462855</v>
      </c>
      <c r="F403" s="7">
        <v>3.2300000000000002E-2</v>
      </c>
      <c r="G403" s="7">
        <v>4.4500000000000005E-2</v>
      </c>
      <c r="H403" s="7">
        <v>5.2000000000000005E-2</v>
      </c>
      <c r="I403" s="7">
        <v>4.2599999999999999E-2</v>
      </c>
      <c r="J403" s="12">
        <v>2.5577133316052773E-2</v>
      </c>
      <c r="K403" s="9">
        <v>1.9E-3</v>
      </c>
      <c r="L403" s="11">
        <v>3.4013605442178019E-3</v>
      </c>
      <c r="M403" s="11">
        <v>-1.7000000000000001E-2</v>
      </c>
      <c r="N403" s="11">
        <v>-2.2000000000000001E-3</v>
      </c>
      <c r="O403" s="10">
        <v>6.4516609900000022E-4</v>
      </c>
      <c r="P403" s="11">
        <v>-1.6112999999999999E-2</v>
      </c>
      <c r="Q403" s="19">
        <v>57300000</v>
      </c>
      <c r="R403" s="24">
        <f t="shared" si="48"/>
        <v>-1.9738115176832383E-2</v>
      </c>
      <c r="S403" s="24">
        <f t="shared" si="49"/>
        <v>-3.3508080012835433</v>
      </c>
      <c r="T403" s="26">
        <f>AVERAGE($R$3:R402)</f>
        <v>6.5014842203275081E-3</v>
      </c>
      <c r="U403" s="24">
        <f t="shared" si="50"/>
        <v>-3.3490929779318259</v>
      </c>
      <c r="V403" s="24">
        <f t="shared" si="51"/>
        <v>-2.7926660529664211</v>
      </c>
      <c r="W403" s="24">
        <f t="shared" si="52"/>
        <v>-0.55814194831712227</v>
      </c>
      <c r="X403" s="24">
        <f t="shared" si="53"/>
        <v>8.0000000000000002E-3</v>
      </c>
      <c r="Y403" s="27">
        <f t="shared" si="54"/>
        <v>7.5999999999999956E-3</v>
      </c>
      <c r="Z403" s="24">
        <f t="shared" si="55"/>
        <v>0</v>
      </c>
    </row>
    <row r="404" spans="1:26" x14ac:dyDescent="0.25">
      <c r="A404" s="1">
        <v>196005</v>
      </c>
      <c r="B404" s="7">
        <v>55.83</v>
      </c>
      <c r="C404" s="7">
        <v>1.9466699999999999</v>
      </c>
      <c r="D404" s="8">
        <v>3.3033299999999999</v>
      </c>
      <c r="E404" s="7">
        <v>0.54196642685851315</v>
      </c>
      <c r="F404" s="7">
        <v>3.2899999999999999E-2</v>
      </c>
      <c r="G404" s="7">
        <v>4.4600000000000001E-2</v>
      </c>
      <c r="H404" s="7">
        <v>5.28E-2</v>
      </c>
      <c r="I404" s="7">
        <v>4.1700000000000001E-2</v>
      </c>
      <c r="J404" s="12">
        <v>2.4414375462769158E-2</v>
      </c>
      <c r="K404" s="9">
        <v>2.7000000000000001E-3</v>
      </c>
      <c r="L404" s="11">
        <v>0</v>
      </c>
      <c r="M404" s="11">
        <v>1.52E-2</v>
      </c>
      <c r="N404" s="11">
        <v>-2.0999999999999999E-3</v>
      </c>
      <c r="O404" s="10">
        <v>4.2355850300000004E-4</v>
      </c>
      <c r="P404" s="11">
        <v>3.3513000000000001E-2</v>
      </c>
      <c r="Q404" s="19">
        <v>68790000</v>
      </c>
      <c r="R404" s="24">
        <f t="shared" si="48"/>
        <v>3.1065481393847613E-2</v>
      </c>
      <c r="S404" s="24">
        <f t="shared" si="49"/>
        <v>-3.3314095347308754</v>
      </c>
      <c r="T404" s="26">
        <f>AVERAGE($R$3:R403)</f>
        <v>6.4360488103595284E-3</v>
      </c>
      <c r="U404" s="24">
        <f t="shared" si="50"/>
        <v>-3.3296923106585021</v>
      </c>
      <c r="V404" s="24">
        <f t="shared" si="51"/>
        <v>-2.7878467095469155</v>
      </c>
      <c r="W404" s="24">
        <f t="shared" si="52"/>
        <v>-0.54356282518395971</v>
      </c>
      <c r="X404" s="24">
        <f t="shared" si="53"/>
        <v>1.0299999999999997E-2</v>
      </c>
      <c r="Y404" s="27">
        <f t="shared" si="54"/>
        <v>7.4999999999999997E-3</v>
      </c>
      <c r="Z404" s="24">
        <f t="shared" si="55"/>
        <v>3.4013605442178019E-3</v>
      </c>
    </row>
    <row r="405" spans="1:26" x14ac:dyDescent="0.25">
      <c r="A405" s="1">
        <v>196006</v>
      </c>
      <c r="B405" s="7">
        <v>56.92</v>
      </c>
      <c r="C405" s="7">
        <v>1.95</v>
      </c>
      <c r="D405" s="8">
        <v>3.26</v>
      </c>
      <c r="E405" s="7">
        <v>0.52917486185258034</v>
      </c>
      <c r="F405" s="7">
        <v>2.46E-2</v>
      </c>
      <c r="G405" s="7">
        <v>4.4500000000000005E-2</v>
      </c>
      <c r="H405" s="7">
        <v>5.2600000000000001E-2</v>
      </c>
      <c r="I405" s="7">
        <v>4.07E-2</v>
      </c>
      <c r="J405" s="12">
        <v>2.4269926304970404E-2</v>
      </c>
      <c r="K405" s="9">
        <v>2.3999999999999998E-3</v>
      </c>
      <c r="L405" s="11">
        <v>3.3898305084745228E-3</v>
      </c>
      <c r="M405" s="11">
        <v>1.7299999999999999E-2</v>
      </c>
      <c r="N405" s="11">
        <v>1.41E-2</v>
      </c>
      <c r="O405" s="10">
        <v>4.9894788200000007E-4</v>
      </c>
      <c r="P405" s="11">
        <v>2.1801999999999998E-2</v>
      </c>
      <c r="Q405" s="19">
        <v>76480000</v>
      </c>
      <c r="R405" s="24">
        <f t="shared" si="48"/>
        <v>1.8871373695104145E-2</v>
      </c>
      <c r="S405" s="24">
        <f t="shared" si="49"/>
        <v>-3.356191138822942</v>
      </c>
      <c r="T405" s="26">
        <f>AVERAGE($R$3:R404)</f>
        <v>6.497316055592086E-3</v>
      </c>
      <c r="U405" s="24">
        <f t="shared" si="50"/>
        <v>-3.3544819867466136</v>
      </c>
      <c r="V405" s="24">
        <f t="shared" si="51"/>
        <v>-2.827380308730727</v>
      </c>
      <c r="W405" s="24">
        <f t="shared" si="52"/>
        <v>-0.52881083009221519</v>
      </c>
      <c r="X405" s="24">
        <f t="shared" si="53"/>
        <v>8.8000000000000023E-3</v>
      </c>
      <c r="Y405" s="27">
        <f t="shared" si="54"/>
        <v>8.199999999999999E-3</v>
      </c>
      <c r="Z405" s="24">
        <f t="shared" si="55"/>
        <v>0</v>
      </c>
    </row>
    <row r="406" spans="1:26" x14ac:dyDescent="0.25">
      <c r="A406" s="1">
        <v>196007</v>
      </c>
      <c r="B406" s="7">
        <v>55.51</v>
      </c>
      <c r="C406" s="7">
        <v>1.95</v>
      </c>
      <c r="D406" s="8">
        <v>3.2633299999999998</v>
      </c>
      <c r="E406" s="7">
        <v>0.54967327679859901</v>
      </c>
      <c r="F406" s="7">
        <v>2.3E-2</v>
      </c>
      <c r="G406" s="7">
        <v>4.41E-2</v>
      </c>
      <c r="H406" s="7">
        <v>5.2199999999999996E-2</v>
      </c>
      <c r="I406" s="7">
        <v>3.8199999999999998E-2</v>
      </c>
      <c r="J406" s="12">
        <v>2.5778486814854926E-2</v>
      </c>
      <c r="K406" s="9">
        <v>1.2999999999999999E-3</v>
      </c>
      <c r="L406" s="11">
        <v>0</v>
      </c>
      <c r="M406" s="11">
        <v>3.6799999999999999E-2</v>
      </c>
      <c r="N406" s="11">
        <v>2.5700000000000001E-2</v>
      </c>
      <c r="O406" s="10">
        <v>9.7781996200000006E-4</v>
      </c>
      <c r="P406" s="11">
        <v>-2.2948E-2</v>
      </c>
      <c r="Q406" s="19">
        <v>53860000</v>
      </c>
      <c r="R406" s="24">
        <f t="shared" si="48"/>
        <v>-2.5612528799852541E-2</v>
      </c>
      <c r="S406" s="24">
        <f t="shared" si="49"/>
        <v>-3.3738174006459958</v>
      </c>
      <c r="T406" s="26">
        <f>AVERAGE($R$3:R405)</f>
        <v>6.5280209132583689E-3</v>
      </c>
      <c r="U406" s="24">
        <f t="shared" si="50"/>
        <v>-3.3738174006459958</v>
      </c>
      <c r="V406" s="24">
        <f t="shared" si="51"/>
        <v>-2.8599195778430353</v>
      </c>
      <c r="W406" s="24">
        <f t="shared" si="52"/>
        <v>-0.5138978228029607</v>
      </c>
      <c r="X406" s="24">
        <f t="shared" si="53"/>
        <v>1.61E-2</v>
      </c>
      <c r="Y406" s="27">
        <f t="shared" si="54"/>
        <v>8.0999999999999961E-3</v>
      </c>
      <c r="Z406" s="24">
        <f t="shared" si="55"/>
        <v>3.3898305084745228E-3</v>
      </c>
    </row>
    <row r="407" spans="1:26" x14ac:dyDescent="0.25">
      <c r="A407" s="1">
        <v>196008</v>
      </c>
      <c r="B407" s="7">
        <v>56.96</v>
      </c>
      <c r="C407" s="7">
        <v>1.95</v>
      </c>
      <c r="D407" s="8">
        <v>3.26667</v>
      </c>
      <c r="E407" s="7">
        <v>0.54154219715969898</v>
      </c>
      <c r="F407" s="7">
        <v>2.3E-2</v>
      </c>
      <c r="G407" s="7">
        <v>4.2800000000000005E-2</v>
      </c>
      <c r="H407" s="7">
        <v>5.0799999999999998E-2</v>
      </c>
      <c r="I407" s="7">
        <v>3.9E-2</v>
      </c>
      <c r="J407" s="12">
        <v>2.5195535096172984E-2</v>
      </c>
      <c r="K407" s="9">
        <v>1.7000000000000001E-3</v>
      </c>
      <c r="L407" s="11">
        <v>0</v>
      </c>
      <c r="M407" s="11">
        <v>-6.7000000000000002E-3</v>
      </c>
      <c r="N407" s="11">
        <v>1.17E-2</v>
      </c>
      <c r="O407" s="10">
        <v>6.3696737300000014E-4</v>
      </c>
      <c r="P407" s="11">
        <v>3.1467000000000002E-2</v>
      </c>
      <c r="Q407" s="19">
        <v>65330000</v>
      </c>
      <c r="R407" s="24">
        <f t="shared" si="48"/>
        <v>2.9682905041482074E-2</v>
      </c>
      <c r="S407" s="24">
        <f t="shared" si="49"/>
        <v>-3.3487338121264147</v>
      </c>
      <c r="T407" s="26">
        <f>AVERAGE($R$3:R406)</f>
        <v>6.4484650971368077E-3</v>
      </c>
      <c r="U407" s="24">
        <f t="shared" si="50"/>
        <v>-3.3487338121264147</v>
      </c>
      <c r="V407" s="24">
        <f t="shared" si="51"/>
        <v>-2.8338150382787424</v>
      </c>
      <c r="W407" s="24">
        <f t="shared" si="52"/>
        <v>-0.5149187738476726</v>
      </c>
      <c r="X407" s="24">
        <f t="shared" si="53"/>
        <v>1.5199999999999998E-2</v>
      </c>
      <c r="Y407" s="27">
        <f t="shared" si="54"/>
        <v>8.0999999999999961E-3</v>
      </c>
      <c r="Z407" s="24">
        <f t="shared" si="55"/>
        <v>0</v>
      </c>
    </row>
    <row r="408" spans="1:26" x14ac:dyDescent="0.25">
      <c r="A408" s="1">
        <v>196009</v>
      </c>
      <c r="B408" s="7">
        <v>53.52</v>
      </c>
      <c r="C408" s="7">
        <v>1.95</v>
      </c>
      <c r="D408" s="8">
        <v>3.27</v>
      </c>
      <c r="E408" s="7">
        <v>0.58434171062157414</v>
      </c>
      <c r="F408" s="7">
        <v>2.4799999999999999E-2</v>
      </c>
      <c r="G408" s="7">
        <v>4.2500000000000003E-2</v>
      </c>
      <c r="H408" s="7">
        <v>5.0099999999999999E-2</v>
      </c>
      <c r="I408" s="7">
        <v>3.8699999999999998E-2</v>
      </c>
      <c r="J408" s="12">
        <v>2.8312466953847915E-2</v>
      </c>
      <c r="K408" s="9">
        <v>1.6000000000000001E-3</v>
      </c>
      <c r="L408" s="11">
        <v>0</v>
      </c>
      <c r="M408" s="11">
        <v>7.4999999999999997E-3</v>
      </c>
      <c r="N408" s="11">
        <v>-6.3E-3</v>
      </c>
      <c r="O408" s="10">
        <v>1.771622224E-3</v>
      </c>
      <c r="P408" s="11">
        <v>-5.8713000000000001E-2</v>
      </c>
      <c r="Q408" s="19">
        <v>60840000</v>
      </c>
      <c r="R408" s="24">
        <f t="shared" si="48"/>
        <v>-6.220574784725974E-2</v>
      </c>
      <c r="S408" s="24">
        <f t="shared" si="49"/>
        <v>-3.3745198945280648</v>
      </c>
      <c r="T408" s="26">
        <f>AVERAGE($R$3:R407)</f>
        <v>6.5058340846537088E-3</v>
      </c>
      <c r="U408" s="24">
        <f t="shared" si="50"/>
        <v>-3.3745198945280648</v>
      </c>
      <c r="V408" s="24">
        <f t="shared" si="51"/>
        <v>-2.858578149687661</v>
      </c>
      <c r="W408" s="24">
        <f t="shared" si="52"/>
        <v>-0.51594174484040378</v>
      </c>
      <c r="X408" s="24">
        <f t="shared" si="53"/>
        <v>1.6E-2</v>
      </c>
      <c r="Y408" s="27">
        <f t="shared" si="54"/>
        <v>7.9999999999999932E-3</v>
      </c>
      <c r="Z408" s="24">
        <f t="shared" si="55"/>
        <v>0</v>
      </c>
    </row>
    <row r="409" spans="1:26" x14ac:dyDescent="0.25">
      <c r="A409" s="1">
        <v>196010</v>
      </c>
      <c r="B409" s="7">
        <v>53.39</v>
      </c>
      <c r="C409" s="7">
        <v>1.95</v>
      </c>
      <c r="D409" s="8">
        <v>3.27</v>
      </c>
      <c r="E409" s="7">
        <v>0.58412020125439379</v>
      </c>
      <c r="F409" s="7">
        <v>2.3E-2</v>
      </c>
      <c r="G409" s="7">
        <v>4.2999999999999997E-2</v>
      </c>
      <c r="H409" s="7">
        <v>5.1100000000000007E-2</v>
      </c>
      <c r="I409" s="7">
        <v>3.9100000000000003E-2</v>
      </c>
      <c r="J409" s="12">
        <v>2.7823797811665645E-2</v>
      </c>
      <c r="K409" s="9">
        <v>2.2000000000000001E-3</v>
      </c>
      <c r="L409" s="11">
        <v>6.7567567567567988E-3</v>
      </c>
      <c r="M409" s="11">
        <v>-2.8E-3</v>
      </c>
      <c r="N409" s="11">
        <v>8.0000000000000004E-4</v>
      </c>
      <c r="O409" s="10">
        <v>1.0487145690000002E-3</v>
      </c>
      <c r="P409" s="11">
        <v>-1.0790000000000001E-3</v>
      </c>
      <c r="Q409" s="19">
        <v>54370000</v>
      </c>
      <c r="R409" s="24">
        <f t="shared" si="48"/>
        <v>-2.6783039032749626E-3</v>
      </c>
      <c r="S409" s="24">
        <f t="shared" si="49"/>
        <v>-3.3122260432443178</v>
      </c>
      <c r="T409" s="26">
        <f>AVERAGE($R$3:R408)</f>
        <v>6.3365937350677156E-3</v>
      </c>
      <c r="U409" s="24">
        <f t="shared" si="50"/>
        <v>-3.3122260432443178</v>
      </c>
      <c r="V409" s="24">
        <f t="shared" si="51"/>
        <v>-2.7952654309108111</v>
      </c>
      <c r="W409" s="24">
        <f t="shared" si="52"/>
        <v>-0.51696061233350665</v>
      </c>
      <c r="X409" s="24">
        <f t="shared" si="53"/>
        <v>1.3899999999999999E-2</v>
      </c>
      <c r="Y409" s="27">
        <f t="shared" si="54"/>
        <v>7.5999999999999956E-3</v>
      </c>
      <c r="Z409" s="24">
        <f t="shared" si="55"/>
        <v>0</v>
      </c>
    </row>
    <row r="410" spans="1:26" x14ac:dyDescent="0.25">
      <c r="A410" s="1">
        <v>196011</v>
      </c>
      <c r="B410" s="7">
        <v>55.54</v>
      </c>
      <c r="C410" s="7">
        <v>1.95</v>
      </c>
      <c r="D410" s="8">
        <v>3.27</v>
      </c>
      <c r="E410" s="7">
        <v>0.56763001908844313</v>
      </c>
      <c r="F410" s="7">
        <v>2.3700000000000002E-2</v>
      </c>
      <c r="G410" s="7">
        <v>4.3099999999999999E-2</v>
      </c>
      <c r="H410" s="7">
        <v>5.0799999999999998E-2</v>
      </c>
      <c r="I410" s="7">
        <v>3.9899999999999998E-2</v>
      </c>
      <c r="J410" s="12">
        <v>2.6034212963639398E-2</v>
      </c>
      <c r="K410" s="9">
        <v>1.2999999999999999E-3</v>
      </c>
      <c r="L410" s="11">
        <v>0</v>
      </c>
      <c r="M410" s="11">
        <v>-6.6E-3</v>
      </c>
      <c r="N410" s="11">
        <v>-7.0000000000000001E-3</v>
      </c>
      <c r="O410" s="10">
        <v>6.6867403499999993E-4</v>
      </c>
      <c r="P410" s="11">
        <v>4.6080999999999997E-2</v>
      </c>
      <c r="Q410" s="19">
        <v>62010000</v>
      </c>
      <c r="R410" s="24">
        <f t="shared" si="48"/>
        <v>4.2853216959596409E-2</v>
      </c>
      <c r="S410" s="24">
        <f t="shared" si="49"/>
        <v>-3.3097940899364393</v>
      </c>
      <c r="T410" s="26">
        <f>AVERAGE($R$3:R409)</f>
        <v>6.3144441094206815E-3</v>
      </c>
      <c r="U410" s="24">
        <f t="shared" si="50"/>
        <v>-3.3097940899364393</v>
      </c>
      <c r="V410" s="24">
        <f t="shared" si="51"/>
        <v>-2.7928334776029327</v>
      </c>
      <c r="W410" s="24">
        <f t="shared" si="52"/>
        <v>-0.51696061233350665</v>
      </c>
      <c r="X410" s="24">
        <f t="shared" si="53"/>
        <v>1.6100000000000003E-2</v>
      </c>
      <c r="Y410" s="27">
        <f t="shared" si="54"/>
        <v>8.10000000000001E-3</v>
      </c>
      <c r="Z410" s="24">
        <f t="shared" si="55"/>
        <v>6.7567567567567988E-3</v>
      </c>
    </row>
    <row r="411" spans="1:26" x14ac:dyDescent="0.25">
      <c r="A411" s="1">
        <v>196012</v>
      </c>
      <c r="B411" s="7">
        <v>58.11</v>
      </c>
      <c r="C411" s="7">
        <v>1.95</v>
      </c>
      <c r="D411" s="8">
        <v>3.27</v>
      </c>
      <c r="E411" s="7">
        <v>0.55042296513987887</v>
      </c>
      <c r="F411" s="7">
        <v>2.2499999999999999E-2</v>
      </c>
      <c r="G411" s="7">
        <v>4.3499999999999997E-2</v>
      </c>
      <c r="H411" s="7">
        <v>5.0999999999999997E-2</v>
      </c>
      <c r="I411" s="7">
        <v>3.7999999999999999E-2</v>
      </c>
      <c r="J411" s="12">
        <v>2.2761360789441059E-2</v>
      </c>
      <c r="K411" s="9">
        <v>1.6000000000000001E-3</v>
      </c>
      <c r="L411" s="11">
        <v>0</v>
      </c>
      <c r="M411" s="11">
        <v>2.7900000000000001E-2</v>
      </c>
      <c r="N411" s="11">
        <v>1.04E-2</v>
      </c>
      <c r="O411" s="10">
        <v>4.5030553899999998E-4</v>
      </c>
      <c r="P411" s="11">
        <v>4.8839E-2</v>
      </c>
      <c r="Q411" s="19">
        <v>77330000</v>
      </c>
      <c r="R411" s="24">
        <f t="shared" si="48"/>
        <v>4.6384682399065888E-2</v>
      </c>
      <c r="S411" s="24">
        <f t="shared" si="49"/>
        <v>-3.3492741093029976</v>
      </c>
      <c r="T411" s="26">
        <f>AVERAGE($R$3:R410)</f>
        <v>6.4039999252299366E-3</v>
      </c>
      <c r="U411" s="24">
        <f t="shared" si="50"/>
        <v>-3.3492741093029976</v>
      </c>
      <c r="V411" s="24">
        <f t="shared" si="51"/>
        <v>-2.832313496969491</v>
      </c>
      <c r="W411" s="24">
        <f t="shared" si="52"/>
        <v>-0.51696061233350665</v>
      </c>
      <c r="X411" s="24">
        <f t="shared" si="53"/>
        <v>1.6199999999999996E-2</v>
      </c>
      <c r="Y411" s="27">
        <f t="shared" si="54"/>
        <v>7.6999999999999985E-3</v>
      </c>
      <c r="Z411" s="24">
        <f t="shared" si="55"/>
        <v>0</v>
      </c>
    </row>
    <row r="412" spans="1:26" x14ac:dyDescent="0.25">
      <c r="A412" s="1">
        <v>196101</v>
      </c>
      <c r="B412" s="7">
        <v>61.78</v>
      </c>
      <c r="C412" s="7">
        <v>1.9466699999999999</v>
      </c>
      <c r="D412" s="8">
        <v>3.21</v>
      </c>
      <c r="E412" s="7">
        <v>0.52298673248997218</v>
      </c>
      <c r="F412" s="7">
        <v>2.2400000000000003E-2</v>
      </c>
      <c r="G412" s="7">
        <v>4.3200000000000002E-2</v>
      </c>
      <c r="H412" s="7">
        <v>5.0999999999999997E-2</v>
      </c>
      <c r="I412" s="7">
        <v>4.0399999999999998E-2</v>
      </c>
      <c r="J412" s="12">
        <v>2.1815336084963794E-2</v>
      </c>
      <c r="K412" s="9">
        <v>1.9E-3</v>
      </c>
      <c r="L412" s="11">
        <v>0</v>
      </c>
      <c r="M412" s="11">
        <v>-1.0699999999999999E-2</v>
      </c>
      <c r="N412" s="11">
        <v>1.4800000000000001E-2</v>
      </c>
      <c r="O412" s="10">
        <v>7.4112368400000008E-4</v>
      </c>
      <c r="P412" s="11">
        <v>6.4320000000000002E-2</v>
      </c>
      <c r="Q412" s="19">
        <v>89010000</v>
      </c>
      <c r="R412" s="24">
        <f t="shared" si="48"/>
        <v>6.073737621867397E-2</v>
      </c>
      <c r="S412" s="24">
        <f t="shared" si="49"/>
        <v>-3.3945083935113591</v>
      </c>
      <c r="T412" s="26">
        <f>AVERAGE($R$3:R411)</f>
        <v>6.5017522051170661E-3</v>
      </c>
      <c r="U412" s="24">
        <f t="shared" si="50"/>
        <v>-3.3962175455876875</v>
      </c>
      <c r="V412" s="24">
        <f t="shared" si="51"/>
        <v>-2.8775477811778525</v>
      </c>
      <c r="W412" s="24">
        <f t="shared" si="52"/>
        <v>-0.51696061233350665</v>
      </c>
      <c r="X412" s="24">
        <f t="shared" si="53"/>
        <v>1.55E-2</v>
      </c>
      <c r="Y412" s="27">
        <f t="shared" si="54"/>
        <v>7.4999999999999997E-3</v>
      </c>
      <c r="Z412" s="24">
        <f t="shared" si="55"/>
        <v>0</v>
      </c>
    </row>
    <row r="413" spans="1:26" x14ac:dyDescent="0.25">
      <c r="A413" s="1">
        <v>196102</v>
      </c>
      <c r="B413" s="7">
        <v>63.44</v>
      </c>
      <c r="C413" s="7">
        <v>1.94333</v>
      </c>
      <c r="D413" s="8">
        <v>3.15</v>
      </c>
      <c r="E413" s="7">
        <v>0.51202271628806184</v>
      </c>
      <c r="F413" s="7">
        <v>2.4199999999999999E-2</v>
      </c>
      <c r="G413" s="7">
        <v>4.2699999999999995E-2</v>
      </c>
      <c r="H413" s="7">
        <v>5.0700000000000002E-2</v>
      </c>
      <c r="I413" s="7">
        <v>3.9199999999999999E-2</v>
      </c>
      <c r="J413" s="12">
        <v>1.9419904253929303E-2</v>
      </c>
      <c r="K413" s="9">
        <v>1.4000000000000002E-3</v>
      </c>
      <c r="L413" s="11">
        <v>0</v>
      </c>
      <c r="M413" s="11">
        <v>0.02</v>
      </c>
      <c r="N413" s="11">
        <v>2.1000000000000001E-2</v>
      </c>
      <c r="O413" s="10">
        <v>5.4745936E-4</v>
      </c>
      <c r="P413" s="11">
        <v>3.2837999999999999E-2</v>
      </c>
      <c r="Q413" s="19">
        <v>92730000</v>
      </c>
      <c r="R413" s="24">
        <f t="shared" si="48"/>
        <v>3.04121557739414E-2</v>
      </c>
      <c r="S413" s="24">
        <f t="shared" si="49"/>
        <v>-3.4574594669911085</v>
      </c>
      <c r="T413" s="26">
        <f>AVERAGE($R$3:R412)</f>
        <v>6.6340342149062296E-3</v>
      </c>
      <c r="U413" s="24">
        <f t="shared" si="50"/>
        <v>-3.4591766910634814</v>
      </c>
      <c r="V413" s="24">
        <f t="shared" si="51"/>
        <v>-2.9573087503485112</v>
      </c>
      <c r="W413" s="24">
        <f t="shared" si="52"/>
        <v>-0.50015071664259736</v>
      </c>
      <c r="X413" s="24">
        <f t="shared" si="53"/>
        <v>1.7999999999999995E-2</v>
      </c>
      <c r="Y413" s="27">
        <f t="shared" si="54"/>
        <v>7.7999999999999944E-3</v>
      </c>
      <c r="Z413" s="24">
        <f t="shared" si="55"/>
        <v>0</v>
      </c>
    </row>
    <row r="414" spans="1:26" x14ac:dyDescent="0.25">
      <c r="A414" s="1">
        <v>196103</v>
      </c>
      <c r="B414" s="7">
        <v>65.06</v>
      </c>
      <c r="C414" s="7">
        <v>1.94</v>
      </c>
      <c r="D414" s="8">
        <v>3.09</v>
      </c>
      <c r="E414" s="7">
        <v>0.54667986935252644</v>
      </c>
      <c r="F414" s="7">
        <v>2.3900000000000001E-2</v>
      </c>
      <c r="G414" s="7">
        <v>4.2199999999999994E-2</v>
      </c>
      <c r="H414" s="7">
        <v>5.0199999999999995E-2</v>
      </c>
      <c r="I414" s="7">
        <v>3.9699999999999999E-2</v>
      </c>
      <c r="J414" s="12">
        <v>2.2737590536724583E-2</v>
      </c>
      <c r="K414" s="9">
        <v>2E-3</v>
      </c>
      <c r="L414" s="11">
        <v>0</v>
      </c>
      <c r="M414" s="11">
        <v>-3.7000000000000002E-3</v>
      </c>
      <c r="N414" s="11">
        <v>-2.8999999999999998E-3</v>
      </c>
      <c r="O414" s="10">
        <v>4.1494116799999998E-4</v>
      </c>
      <c r="P414" s="11">
        <v>2.9345E-2</v>
      </c>
      <c r="Q414" s="19">
        <v>115050000</v>
      </c>
      <c r="R414" s="24">
        <f t="shared" si="48"/>
        <v>2.7523656713372261E-2</v>
      </c>
      <c r="S414" s="24">
        <f t="shared" si="49"/>
        <v>-3.4856915808996387</v>
      </c>
      <c r="T414" s="26">
        <f>AVERAGE($R$3:R413)</f>
        <v>6.6918885252688449E-3</v>
      </c>
      <c r="U414" s="24">
        <f t="shared" si="50"/>
        <v>-3.4874066042513561</v>
      </c>
      <c r="V414" s="24">
        <f t="shared" si="51"/>
        <v>-3.0026921244890512</v>
      </c>
      <c r="W414" s="24">
        <f t="shared" si="52"/>
        <v>-0.48299945641058772</v>
      </c>
      <c r="X414" s="24">
        <f t="shared" si="53"/>
        <v>1.4999999999999999E-2</v>
      </c>
      <c r="Y414" s="27">
        <f t="shared" si="54"/>
        <v>8.0000000000000071E-3</v>
      </c>
      <c r="Z414" s="24">
        <f t="shared" si="55"/>
        <v>0</v>
      </c>
    </row>
    <row r="415" spans="1:26" x14ac:dyDescent="0.25">
      <c r="A415" s="1">
        <v>196104</v>
      </c>
      <c r="B415" s="7">
        <v>65.31</v>
      </c>
      <c r="C415" s="7">
        <v>1.94</v>
      </c>
      <c r="D415" s="8">
        <v>3.07</v>
      </c>
      <c r="E415" s="7">
        <v>0.54500449381915683</v>
      </c>
      <c r="F415" s="7">
        <v>2.29E-2</v>
      </c>
      <c r="G415" s="7">
        <v>4.2500000000000003E-2</v>
      </c>
      <c r="H415" s="7">
        <v>5.0099999999999999E-2</v>
      </c>
      <c r="I415" s="7">
        <v>3.9100000000000003E-2</v>
      </c>
      <c r="J415" s="12">
        <v>2.3259249957812013E-2</v>
      </c>
      <c r="K415" s="9">
        <v>1.7000000000000001E-3</v>
      </c>
      <c r="L415" s="11">
        <v>0</v>
      </c>
      <c r="M415" s="11">
        <v>1.15E-2</v>
      </c>
      <c r="N415" s="11">
        <v>-1.1599999999999999E-2</v>
      </c>
      <c r="O415" s="10">
        <v>1.0092086259999998E-3</v>
      </c>
      <c r="P415" s="11">
        <v>4.5370000000000002E-3</v>
      </c>
      <c r="Q415" s="19">
        <v>101760000</v>
      </c>
      <c r="R415" s="24">
        <f t="shared" si="48"/>
        <v>2.5287361777083096E-3</v>
      </c>
      <c r="S415" s="24">
        <f t="shared" si="49"/>
        <v>-3.512621947969969</v>
      </c>
      <c r="T415" s="26">
        <f>AVERAGE($R$3:R414)</f>
        <v>6.7424510694147266E-3</v>
      </c>
      <c r="U415" s="24">
        <f t="shared" si="50"/>
        <v>-3.512621947969969</v>
      </c>
      <c r="V415" s="24">
        <f t="shared" si="51"/>
        <v>-3.0471388301355518</v>
      </c>
      <c r="W415" s="24">
        <f t="shared" si="52"/>
        <v>-0.46548311783441731</v>
      </c>
      <c r="X415" s="24">
        <f t="shared" si="53"/>
        <v>1.5799999999999998E-2</v>
      </c>
      <c r="Y415" s="27">
        <f t="shared" si="54"/>
        <v>8.0000000000000002E-3</v>
      </c>
      <c r="Z415" s="24">
        <f t="shared" si="55"/>
        <v>0</v>
      </c>
    </row>
    <row r="416" spans="1:26" x14ac:dyDescent="0.25">
      <c r="A416" s="1">
        <v>196105</v>
      </c>
      <c r="B416" s="7">
        <v>66.56</v>
      </c>
      <c r="C416" s="7">
        <v>1.94</v>
      </c>
      <c r="D416" s="8">
        <v>3.05</v>
      </c>
      <c r="E416" s="7">
        <v>0.53091629348949354</v>
      </c>
      <c r="F416" s="7">
        <v>2.29E-2</v>
      </c>
      <c r="G416" s="7">
        <v>4.2699999999999995E-2</v>
      </c>
      <c r="H416" s="7">
        <v>5.0099999999999999E-2</v>
      </c>
      <c r="I416" s="7">
        <v>3.9699999999999999E-2</v>
      </c>
      <c r="J416" s="12">
        <v>2.2465655357862314E-2</v>
      </c>
      <c r="K416" s="9">
        <v>1.8E-3</v>
      </c>
      <c r="L416" s="11">
        <v>0</v>
      </c>
      <c r="M416" s="11">
        <v>-4.5999999999999999E-3</v>
      </c>
      <c r="N416" s="11">
        <v>4.8999999999999998E-3</v>
      </c>
      <c r="O416" s="10">
        <v>4.0434342199999998E-4</v>
      </c>
      <c r="P416" s="11">
        <v>2.3553000000000001E-2</v>
      </c>
      <c r="Q416" s="19">
        <v>96940000</v>
      </c>
      <c r="R416" s="24">
        <f t="shared" si="48"/>
        <v>2.1581351240142734E-2</v>
      </c>
      <c r="S416" s="24">
        <f t="shared" si="49"/>
        <v>-3.5164571908393287</v>
      </c>
      <c r="T416" s="26">
        <f>AVERAGE($R$3:R415)</f>
        <v>6.7322483699190699E-3</v>
      </c>
      <c r="U416" s="24">
        <f t="shared" si="50"/>
        <v>-3.5164571908393287</v>
      </c>
      <c r="V416" s="24">
        <f t="shared" si="51"/>
        <v>-3.0574676023154597</v>
      </c>
      <c r="W416" s="24">
        <f t="shared" si="52"/>
        <v>-0.45898958852386895</v>
      </c>
      <c r="X416" s="24">
        <f t="shared" si="53"/>
        <v>1.6200000000000003E-2</v>
      </c>
      <c r="Y416" s="27">
        <f t="shared" si="54"/>
        <v>7.5999999999999956E-3</v>
      </c>
      <c r="Z416" s="24">
        <f t="shared" si="55"/>
        <v>0</v>
      </c>
    </row>
    <row r="417" spans="1:26" x14ac:dyDescent="0.25">
      <c r="A417" s="1">
        <v>196106</v>
      </c>
      <c r="B417" s="7">
        <v>64.64</v>
      </c>
      <c r="C417" s="7">
        <v>1.94</v>
      </c>
      <c r="D417" s="8">
        <v>3.03</v>
      </c>
      <c r="E417" s="7">
        <v>0.54082110064916067</v>
      </c>
      <c r="F417" s="7">
        <v>2.3300000000000001E-2</v>
      </c>
      <c r="G417" s="7">
        <v>4.3299999999999998E-2</v>
      </c>
      <c r="H417" s="7">
        <v>5.0300000000000004E-2</v>
      </c>
      <c r="I417" s="7">
        <v>4.0399999999999998E-2</v>
      </c>
      <c r="J417" s="12">
        <v>2.2482125766926812E-2</v>
      </c>
      <c r="K417" s="9">
        <v>2E-3</v>
      </c>
      <c r="L417" s="11">
        <v>0</v>
      </c>
      <c r="M417" s="11">
        <v>-7.4999999999999997E-3</v>
      </c>
      <c r="N417" s="11">
        <v>-8.0000000000000002E-3</v>
      </c>
      <c r="O417" s="10">
        <v>5.4890740400000007E-4</v>
      </c>
      <c r="P417" s="11">
        <v>-2.6672999999999999E-2</v>
      </c>
      <c r="Q417" s="19">
        <v>73090000</v>
      </c>
      <c r="R417" s="24">
        <f t="shared" si="48"/>
        <v>-2.8833561199783357E-2</v>
      </c>
      <c r="S417" s="24">
        <f t="shared" si="49"/>
        <v>-3.5354158234377162</v>
      </c>
      <c r="T417" s="26">
        <f>AVERAGE($R$3:R416)</f>
        <v>6.7681157681563249E-3</v>
      </c>
      <c r="U417" s="24">
        <f t="shared" si="50"/>
        <v>-3.5354158234377162</v>
      </c>
      <c r="V417" s="24">
        <f t="shared" si="51"/>
        <v>-3.082962205893633</v>
      </c>
      <c r="W417" s="24">
        <f t="shared" si="52"/>
        <v>-0.45245361754408353</v>
      </c>
      <c r="X417" s="24">
        <f t="shared" si="53"/>
        <v>1.6799999999999999E-2</v>
      </c>
      <c r="Y417" s="27">
        <f t="shared" si="54"/>
        <v>7.4000000000000038E-3</v>
      </c>
      <c r="Z417" s="24">
        <f t="shared" si="55"/>
        <v>0</v>
      </c>
    </row>
    <row r="418" spans="1:26" x14ac:dyDescent="0.25">
      <c r="A418" s="1">
        <v>196107</v>
      </c>
      <c r="B418" s="7">
        <v>66.760000000000005</v>
      </c>
      <c r="C418" s="7">
        <v>1.9466699999999999</v>
      </c>
      <c r="D418" s="8">
        <v>3.03667</v>
      </c>
      <c r="E418" s="7">
        <v>0.52440563108723082</v>
      </c>
      <c r="F418" s="7">
        <v>2.2400000000000003E-2</v>
      </c>
      <c r="G418" s="7">
        <v>4.41E-2</v>
      </c>
      <c r="H418" s="7">
        <v>5.0900000000000001E-2</v>
      </c>
      <c r="I418" s="7">
        <v>4.0399999999999998E-2</v>
      </c>
      <c r="J418" s="12">
        <v>2.5179627648185678E-2</v>
      </c>
      <c r="K418" s="9">
        <v>1.8E-3</v>
      </c>
      <c r="L418" s="11">
        <v>6.7114093959730337E-3</v>
      </c>
      <c r="M418" s="11">
        <v>3.5000000000000001E-3</v>
      </c>
      <c r="N418" s="11">
        <v>4.0000000000000001E-3</v>
      </c>
      <c r="O418" s="10">
        <v>6.2837373699999998E-4</v>
      </c>
      <c r="P418" s="11">
        <v>3.3794999999999999E-2</v>
      </c>
      <c r="Q418" s="19">
        <v>60840000</v>
      </c>
      <c r="R418" s="24">
        <f t="shared" si="48"/>
        <v>3.1238494579992695E-2</v>
      </c>
      <c r="S418" s="24">
        <f t="shared" si="49"/>
        <v>-3.5061454411376034</v>
      </c>
      <c r="T418" s="26">
        <f>AVERAGE($R$3:R417)</f>
        <v>6.6823285947396035E-3</v>
      </c>
      <c r="U418" s="24">
        <f t="shared" si="50"/>
        <v>-3.5027131937135132</v>
      </c>
      <c r="V418" s="24">
        <f t="shared" si="51"/>
        <v>-3.0602707946915624</v>
      </c>
      <c r="W418" s="24">
        <f t="shared" si="52"/>
        <v>-0.44587464644604091</v>
      </c>
      <c r="X418" s="24">
        <f t="shared" si="53"/>
        <v>1.7099999999999997E-2</v>
      </c>
      <c r="Y418" s="27">
        <f t="shared" si="54"/>
        <v>7.0000000000000062E-3</v>
      </c>
      <c r="Z418" s="24">
        <f t="shared" si="55"/>
        <v>0</v>
      </c>
    </row>
    <row r="419" spans="1:26" x14ac:dyDescent="0.25">
      <c r="A419" s="1">
        <v>196108</v>
      </c>
      <c r="B419" s="7">
        <v>68.069999999999993</v>
      </c>
      <c r="C419" s="7">
        <v>1.95333</v>
      </c>
      <c r="D419" s="8">
        <v>3.0433300000000001</v>
      </c>
      <c r="E419" s="7">
        <v>0.51379281606800564</v>
      </c>
      <c r="F419" s="7">
        <v>2.3900000000000001E-2</v>
      </c>
      <c r="G419" s="7">
        <v>4.4500000000000005E-2</v>
      </c>
      <c r="H419" s="7">
        <v>5.1100000000000007E-2</v>
      </c>
      <c r="I419" s="7">
        <v>4.1000000000000002E-2</v>
      </c>
      <c r="J419" s="12">
        <v>2.5425910160150417E-2</v>
      </c>
      <c r="K419" s="9">
        <v>1.4000000000000002E-3</v>
      </c>
      <c r="L419" s="11">
        <v>-3.3333333333334103E-3</v>
      </c>
      <c r="M419" s="11">
        <v>-3.8E-3</v>
      </c>
      <c r="N419" s="11">
        <v>-1.8E-3</v>
      </c>
      <c r="O419" s="10">
        <v>4.0621505100000004E-4</v>
      </c>
      <c r="P419" s="11">
        <v>2.4729999999999999E-2</v>
      </c>
      <c r="Q419" s="19">
        <v>81490000</v>
      </c>
      <c r="R419" s="24">
        <f t="shared" si="48"/>
        <v>2.2630781315117199E-2</v>
      </c>
      <c r="S419" s="24">
        <f t="shared" si="49"/>
        <v>-3.5349838782943075</v>
      </c>
      <c r="T419" s="26">
        <f>AVERAGE($R$3:R418)</f>
        <v>6.7413578398964613E-3</v>
      </c>
      <c r="U419" s="24">
        <f t="shared" si="50"/>
        <v>-3.5315684903589206</v>
      </c>
      <c r="V419" s="24">
        <f t="shared" si="51"/>
        <v>-3.0903425784956386</v>
      </c>
      <c r="W419" s="24">
        <f t="shared" si="52"/>
        <v>-0.44464129979866862</v>
      </c>
      <c r="X419" s="24">
        <f t="shared" si="53"/>
        <v>1.7999999999999995E-2</v>
      </c>
      <c r="Y419" s="27">
        <f t="shared" si="54"/>
        <v>6.8000000000000005E-3</v>
      </c>
      <c r="Z419" s="24">
        <f t="shared" si="55"/>
        <v>6.7114093959730337E-3</v>
      </c>
    </row>
    <row r="420" spans="1:26" x14ac:dyDescent="0.25">
      <c r="A420" s="1">
        <v>196109</v>
      </c>
      <c r="B420" s="7">
        <v>66.73</v>
      </c>
      <c r="C420" s="7">
        <v>1.96</v>
      </c>
      <c r="D420" s="8">
        <v>3.05</v>
      </c>
      <c r="E420" s="7">
        <v>0.52751672109639047</v>
      </c>
      <c r="F420" s="7">
        <v>2.2799999999999997E-2</v>
      </c>
      <c r="G420" s="7">
        <v>4.4500000000000005E-2</v>
      </c>
      <c r="H420" s="7">
        <v>5.1200000000000002E-2</v>
      </c>
      <c r="I420" s="7">
        <v>4.0300000000000002E-2</v>
      </c>
      <c r="J420" s="12">
        <v>2.4963386856248895E-2</v>
      </c>
      <c r="K420" s="9">
        <v>1.7000000000000001E-3</v>
      </c>
      <c r="L420" s="11">
        <v>3.3444816053511683E-3</v>
      </c>
      <c r="M420" s="11">
        <v>1.29E-2</v>
      </c>
      <c r="N420" s="11">
        <v>1.44E-2</v>
      </c>
      <c r="O420" s="10">
        <v>8.2249960599999994E-4</v>
      </c>
      <c r="P420" s="11">
        <v>-1.8674E-2</v>
      </c>
      <c r="Q420" s="19">
        <v>63820000</v>
      </c>
      <c r="R420" s="24">
        <f t="shared" si="48"/>
        <v>-2.0249581569195926E-2</v>
      </c>
      <c r="S420" s="24">
        <f t="shared" si="49"/>
        <v>-3.5510009790251464</v>
      </c>
      <c r="T420" s="26">
        <f>AVERAGE($R$3:R419)</f>
        <v>6.779461972930563E-3</v>
      </c>
      <c r="U420" s="24">
        <f t="shared" si="50"/>
        <v>-3.5475921142174345</v>
      </c>
      <c r="V420" s="24">
        <f t="shared" si="51"/>
        <v>-3.1075842768119446</v>
      </c>
      <c r="W420" s="24">
        <f t="shared" si="52"/>
        <v>-0.44341670221320195</v>
      </c>
      <c r="X420" s="24">
        <f t="shared" si="53"/>
        <v>1.7100000000000001E-2</v>
      </c>
      <c r="Y420" s="27">
        <f t="shared" si="54"/>
        <v>6.6000000000000017E-3</v>
      </c>
      <c r="Z420" s="24">
        <f t="shared" si="55"/>
        <v>-3.3333333333334103E-3</v>
      </c>
    </row>
    <row r="421" spans="1:26" x14ac:dyDescent="0.25">
      <c r="A421" s="1">
        <v>196110</v>
      </c>
      <c r="B421" s="7">
        <v>68.62</v>
      </c>
      <c r="C421" s="7">
        <v>1.98</v>
      </c>
      <c r="D421" s="8">
        <v>3.09667</v>
      </c>
      <c r="E421" s="7">
        <v>0.52548585066484832</v>
      </c>
      <c r="F421" s="7">
        <v>2.3E-2</v>
      </c>
      <c r="G421" s="7">
        <v>4.4199999999999996E-2</v>
      </c>
      <c r="H421" s="7">
        <v>5.1299999999999998E-2</v>
      </c>
      <c r="I421" s="7">
        <v>0.04</v>
      </c>
      <c r="J421" s="12">
        <v>2.5835908945154994E-2</v>
      </c>
      <c r="K421" s="9">
        <v>1.9E-3</v>
      </c>
      <c r="L421" s="11">
        <v>0</v>
      </c>
      <c r="M421" s="11">
        <v>7.1000000000000004E-3</v>
      </c>
      <c r="N421" s="11">
        <v>1.2699999999999999E-2</v>
      </c>
      <c r="O421" s="10">
        <v>2.6750879100000005E-4</v>
      </c>
      <c r="P421" s="11">
        <v>2.8174999999999999E-2</v>
      </c>
      <c r="Q421" s="19">
        <v>72980000</v>
      </c>
      <c r="R421" s="24">
        <f t="shared" si="48"/>
        <v>2.6086829372355177E-2</v>
      </c>
      <c r="S421" s="24">
        <f t="shared" si="49"/>
        <v>-3.5277101536730893</v>
      </c>
      <c r="T421" s="26">
        <f>AVERAGE($R$3:R420)</f>
        <v>6.7147991893369589E-3</v>
      </c>
      <c r="U421" s="24">
        <f t="shared" si="50"/>
        <v>-3.5175577822090713</v>
      </c>
      <c r="V421" s="24">
        <f t="shared" si="51"/>
        <v>-3.0855130362961951</v>
      </c>
      <c r="W421" s="24">
        <f t="shared" si="52"/>
        <v>-0.44219711737689449</v>
      </c>
      <c r="X421" s="24">
        <f t="shared" si="53"/>
        <v>1.7500000000000005E-2</v>
      </c>
      <c r="Y421" s="27">
        <f t="shared" si="54"/>
        <v>6.6999999999999976E-3</v>
      </c>
      <c r="Z421" s="24">
        <f t="shared" si="55"/>
        <v>3.3444816053511683E-3</v>
      </c>
    </row>
    <row r="422" spans="1:26" x14ac:dyDescent="0.25">
      <c r="A422" s="1">
        <v>196111</v>
      </c>
      <c r="B422" s="7">
        <v>71.319999999999993</v>
      </c>
      <c r="C422" s="7">
        <v>2</v>
      </c>
      <c r="D422" s="8">
        <v>3.1433300000000002</v>
      </c>
      <c r="E422" s="7">
        <v>0.51261086474501105</v>
      </c>
      <c r="F422" s="7">
        <v>2.4799999999999999E-2</v>
      </c>
      <c r="G422" s="7">
        <v>4.3899999999999995E-2</v>
      </c>
      <c r="H422" s="7">
        <v>5.1100000000000007E-2</v>
      </c>
      <c r="I422" s="7">
        <v>4.0399999999999998E-2</v>
      </c>
      <c r="J422" s="12">
        <v>2.5570612919183385E-2</v>
      </c>
      <c r="K422" s="9">
        <v>1.5E-3</v>
      </c>
      <c r="L422" s="11">
        <v>0</v>
      </c>
      <c r="M422" s="11">
        <v>-2E-3</v>
      </c>
      <c r="N422" s="11">
        <v>2.8E-3</v>
      </c>
      <c r="O422" s="10">
        <v>3.6039020500000009E-4</v>
      </c>
      <c r="P422" s="11">
        <v>4.5226000000000002E-2</v>
      </c>
      <c r="Q422" s="19">
        <v>87770000</v>
      </c>
      <c r="R422" s="24">
        <f t="shared" si="48"/>
        <v>4.233493269373749E-2</v>
      </c>
      <c r="S422" s="24">
        <f t="shared" si="49"/>
        <v>-3.54548719272386</v>
      </c>
      <c r="T422" s="26">
        <f>AVERAGE($R$3:R421)</f>
        <v>6.7610331515875989E-3</v>
      </c>
      <c r="U422" s="24">
        <f t="shared" si="50"/>
        <v>-3.5354368568703585</v>
      </c>
      <c r="V422" s="24">
        <f t="shared" si="51"/>
        <v>-3.0982566968469811</v>
      </c>
      <c r="W422" s="24">
        <f t="shared" si="52"/>
        <v>-0.44723049587687913</v>
      </c>
      <c r="X422" s="24">
        <f t="shared" si="53"/>
        <v>1.7000000000000001E-2</v>
      </c>
      <c r="Y422" s="27">
        <f t="shared" si="54"/>
        <v>7.1000000000000021E-3</v>
      </c>
      <c r="Z422" s="24">
        <f t="shared" si="55"/>
        <v>0</v>
      </c>
    </row>
    <row r="423" spans="1:26" x14ac:dyDescent="0.25">
      <c r="A423" s="1">
        <v>196112</v>
      </c>
      <c r="B423" s="7">
        <v>71.55</v>
      </c>
      <c r="C423" s="7">
        <v>2.02</v>
      </c>
      <c r="D423" s="8">
        <v>3.19</v>
      </c>
      <c r="E423" s="7">
        <v>0.5059222583910058</v>
      </c>
      <c r="F423" s="7">
        <v>2.6000000000000002E-2</v>
      </c>
      <c r="G423" s="7">
        <v>4.4199999999999996E-2</v>
      </c>
      <c r="H423" s="7">
        <v>5.0999999999999997E-2</v>
      </c>
      <c r="I423" s="7">
        <v>4.1500000000000002E-2</v>
      </c>
      <c r="J423" s="12">
        <v>2.2324287879189435E-2</v>
      </c>
      <c r="K423" s="9">
        <v>1.9E-3</v>
      </c>
      <c r="L423" s="11">
        <v>0</v>
      </c>
      <c r="M423" s="11">
        <v>-1.2500000000000001E-2</v>
      </c>
      <c r="N423" s="11">
        <v>-2.5999999999999999E-3</v>
      </c>
      <c r="O423" s="10">
        <v>3.36901535E-4</v>
      </c>
      <c r="P423" s="11">
        <v>4.6959999999999997E-3</v>
      </c>
      <c r="Q423" s="19">
        <v>82380000</v>
      </c>
      <c r="R423" s="24">
        <f t="shared" si="48"/>
        <v>3.1861320665236286E-3</v>
      </c>
      <c r="S423" s="24">
        <f t="shared" si="49"/>
        <v>-3.5740296124349937</v>
      </c>
      <c r="T423" s="26">
        <f>AVERAGE($R$3:R422)</f>
        <v>6.8457329124022416E-3</v>
      </c>
      <c r="U423" s="24">
        <f t="shared" si="50"/>
        <v>-3.5640792815818259</v>
      </c>
      <c r="V423" s="24">
        <f t="shared" si="51"/>
        <v>-3.1218940454636321</v>
      </c>
      <c r="W423" s="24">
        <f t="shared" si="52"/>
        <v>-0.45213556697136192</v>
      </c>
      <c r="X423" s="24">
        <f t="shared" si="53"/>
        <v>1.5599999999999999E-2</v>
      </c>
      <c r="Y423" s="27">
        <f t="shared" si="54"/>
        <v>7.2000000000000119E-3</v>
      </c>
      <c r="Z423" s="24">
        <f t="shared" si="55"/>
        <v>0</v>
      </c>
    </row>
    <row r="424" spans="1:26" x14ac:dyDescent="0.25">
      <c r="A424" s="1">
        <v>196201</v>
      </c>
      <c r="B424" s="7">
        <v>68.84</v>
      </c>
      <c r="C424" s="7">
        <v>2.0266700000000002</v>
      </c>
      <c r="D424" s="8">
        <v>3.25</v>
      </c>
      <c r="E424" s="7">
        <v>0.52842857142857136</v>
      </c>
      <c r="F424" s="7">
        <v>2.7200000000000002E-2</v>
      </c>
      <c r="G424" s="7">
        <v>4.4199999999999996E-2</v>
      </c>
      <c r="H424" s="7">
        <v>5.0799999999999998E-2</v>
      </c>
      <c r="I424" s="7">
        <v>4.19E-2</v>
      </c>
      <c r="J424" s="12">
        <v>2.4721355291770126E-2</v>
      </c>
      <c r="K424" s="9">
        <v>2.3999999999999998E-3</v>
      </c>
      <c r="L424" s="11">
        <v>0</v>
      </c>
      <c r="M424" s="11">
        <v>-1.4E-3</v>
      </c>
      <c r="N424" s="11">
        <v>8.0000000000000002E-3</v>
      </c>
      <c r="O424" s="10">
        <v>8.1153065100000009E-4</v>
      </c>
      <c r="P424" s="11">
        <v>-3.7356E-2</v>
      </c>
      <c r="Q424" s="19">
        <v>80790000</v>
      </c>
      <c r="R424" s="24">
        <f t="shared" si="48"/>
        <v>-3.996981090418579E-2</v>
      </c>
      <c r="S424" s="24">
        <f t="shared" si="49"/>
        <v>-3.567298994589347</v>
      </c>
      <c r="T424" s="26">
        <f>AVERAGE($R$3:R423)</f>
        <v>6.8370402738134571E-3</v>
      </c>
      <c r="U424" s="24">
        <f t="shared" si="50"/>
        <v>-3.5640024539570048</v>
      </c>
      <c r="V424" s="24">
        <f t="shared" si="51"/>
        <v>-3.1103755892057068</v>
      </c>
      <c r="W424" s="24">
        <f t="shared" si="52"/>
        <v>-0.45692340538363985</v>
      </c>
      <c r="X424" s="24">
        <f t="shared" si="53"/>
        <v>1.55E-2</v>
      </c>
      <c r="Y424" s="27">
        <f t="shared" si="54"/>
        <v>6.8000000000000005E-3</v>
      </c>
      <c r="Z424" s="24">
        <f t="shared" si="55"/>
        <v>0</v>
      </c>
    </row>
    <row r="425" spans="1:26" x14ac:dyDescent="0.25">
      <c r="A425" s="1">
        <v>196202</v>
      </c>
      <c r="B425" s="7">
        <v>69.959999999999994</v>
      </c>
      <c r="C425" s="7">
        <v>2.0333299999999999</v>
      </c>
      <c r="D425" s="8">
        <v>3.31</v>
      </c>
      <c r="E425" s="7">
        <v>0.52242073299908198</v>
      </c>
      <c r="F425" s="7">
        <v>2.7300000000000001E-2</v>
      </c>
      <c r="G425" s="7">
        <v>4.4199999999999996E-2</v>
      </c>
      <c r="H425" s="7">
        <v>5.0700000000000002E-2</v>
      </c>
      <c r="I425" s="7">
        <v>4.1399999999999999E-2</v>
      </c>
      <c r="J425" s="12">
        <v>2.8783380858435216E-2</v>
      </c>
      <c r="K425" s="9">
        <v>2E-3</v>
      </c>
      <c r="L425" s="11">
        <v>3.3333333333334103E-3</v>
      </c>
      <c r="M425" s="11">
        <v>1.03E-2</v>
      </c>
      <c r="N425" s="11">
        <v>5.1999999999999998E-3</v>
      </c>
      <c r="O425" s="10">
        <v>2.6509674700000003E-4</v>
      </c>
      <c r="P425" s="11">
        <v>2.0591999999999999E-2</v>
      </c>
      <c r="Q425" s="19">
        <v>66130000</v>
      </c>
      <c r="R425" s="24">
        <f t="shared" si="48"/>
        <v>1.7985726490934068E-2</v>
      </c>
      <c r="S425" s="24">
        <f t="shared" si="49"/>
        <v>-3.525390919297883</v>
      </c>
      <c r="T425" s="26">
        <f>AVERAGE($R$3:R424)</f>
        <v>6.7261235648608522E-3</v>
      </c>
      <c r="U425" s="24">
        <f t="shared" si="50"/>
        <v>-3.5221101281777889</v>
      </c>
      <c r="V425" s="24">
        <f t="shared" si="51"/>
        <v>-3.053129975001692</v>
      </c>
      <c r="W425" s="24">
        <f t="shared" si="52"/>
        <v>-0.47226094429619059</v>
      </c>
      <c r="X425" s="24">
        <f t="shared" si="53"/>
        <v>1.4699999999999998E-2</v>
      </c>
      <c r="Y425" s="27">
        <f t="shared" si="54"/>
        <v>6.6000000000000017E-3</v>
      </c>
      <c r="Z425" s="24">
        <f t="shared" si="55"/>
        <v>0</v>
      </c>
    </row>
    <row r="426" spans="1:26" x14ac:dyDescent="0.25">
      <c r="A426" s="1">
        <v>196203</v>
      </c>
      <c r="B426" s="7">
        <v>69.55</v>
      </c>
      <c r="C426" s="7">
        <v>2.04</v>
      </c>
      <c r="D426" s="8">
        <v>3.37</v>
      </c>
      <c r="E426" s="7">
        <v>0.54572459155527264</v>
      </c>
      <c r="F426" s="7">
        <v>2.7200000000000002E-2</v>
      </c>
      <c r="G426" s="7">
        <v>4.3899999999999995E-2</v>
      </c>
      <c r="H426" s="7">
        <v>5.04E-2</v>
      </c>
      <c r="I426" s="7">
        <v>3.9800000000000002E-2</v>
      </c>
      <c r="J426" s="12">
        <v>2.4075304115908091E-2</v>
      </c>
      <c r="K426" s="9">
        <v>2E-3</v>
      </c>
      <c r="L426" s="11">
        <v>0</v>
      </c>
      <c r="M426" s="11">
        <v>2.53E-2</v>
      </c>
      <c r="N426" s="11">
        <v>1.5100000000000001E-2</v>
      </c>
      <c r="O426" s="10">
        <v>2.7949214700000001E-4</v>
      </c>
      <c r="P426" s="11">
        <v>-3.8419999999999999E-3</v>
      </c>
      <c r="Q426" s="19">
        <v>68440000</v>
      </c>
      <c r="R426" s="24">
        <f t="shared" si="48"/>
        <v>-5.8474021031871088E-3</v>
      </c>
      <c r="S426" s="24">
        <f t="shared" si="49"/>
        <v>-3.5382488069848517</v>
      </c>
      <c r="T426" s="26">
        <f>AVERAGE($R$3:R425)</f>
        <v>6.7527420114945952E-3</v>
      </c>
      <c r="U426" s="24">
        <f t="shared" si="50"/>
        <v>-3.534973842294276</v>
      </c>
      <c r="V426" s="24">
        <f t="shared" si="51"/>
        <v>-3.0509754607614297</v>
      </c>
      <c r="W426" s="24">
        <f t="shared" si="52"/>
        <v>-0.48727334622342178</v>
      </c>
      <c r="X426" s="24">
        <f t="shared" si="53"/>
        <v>1.4099999999999998E-2</v>
      </c>
      <c r="Y426" s="27">
        <f t="shared" si="54"/>
        <v>6.5000000000000058E-3</v>
      </c>
      <c r="Z426" s="24">
        <f t="shared" si="55"/>
        <v>3.3333333333334103E-3</v>
      </c>
    </row>
    <row r="427" spans="1:26" x14ac:dyDescent="0.25">
      <c r="A427" s="1">
        <v>196204</v>
      </c>
      <c r="B427" s="7">
        <v>65.239999999999995</v>
      </c>
      <c r="C427" s="7">
        <v>2.0466700000000002</v>
      </c>
      <c r="D427" s="8">
        <v>3.40333</v>
      </c>
      <c r="E427" s="7">
        <v>0.57986262456224724</v>
      </c>
      <c r="F427" s="7">
        <v>2.7300000000000001E-2</v>
      </c>
      <c r="G427" s="7">
        <v>4.3299999999999998E-2</v>
      </c>
      <c r="H427" s="7">
        <v>5.0199999999999995E-2</v>
      </c>
      <c r="I427" s="7">
        <v>3.9399999999999998E-2</v>
      </c>
      <c r="J427" s="12">
        <v>2.5152092394211456E-2</v>
      </c>
      <c r="K427" s="9">
        <v>2.2000000000000001E-3</v>
      </c>
      <c r="L427" s="11">
        <v>3.3222591362125353E-3</v>
      </c>
      <c r="M427" s="11">
        <v>8.2000000000000007E-3</v>
      </c>
      <c r="N427" s="11">
        <v>1.4200000000000001E-2</v>
      </c>
      <c r="O427" s="10">
        <v>1.019690809E-3</v>
      </c>
      <c r="P427" s="11">
        <v>-6.1742999999999999E-2</v>
      </c>
      <c r="Q427" s="19">
        <v>65240000</v>
      </c>
      <c r="R427" s="24">
        <f t="shared" si="48"/>
        <v>-6.5729382959402574E-2</v>
      </c>
      <c r="S427" s="24">
        <f t="shared" si="49"/>
        <v>-3.5290961105133265</v>
      </c>
      <c r="T427" s="26">
        <f>AVERAGE($R$3:R426)</f>
        <v>6.7230246904694023E-3</v>
      </c>
      <c r="U427" s="24">
        <f t="shared" si="50"/>
        <v>-3.5258318362153416</v>
      </c>
      <c r="V427" s="24">
        <f t="shared" si="51"/>
        <v>-3.027133174005181</v>
      </c>
      <c r="W427" s="24">
        <f t="shared" si="52"/>
        <v>-0.50196293650814539</v>
      </c>
      <c r="X427" s="24">
        <f t="shared" si="53"/>
        <v>1.26E-2</v>
      </c>
      <c r="Y427" s="27">
        <f t="shared" si="54"/>
        <v>6.5000000000000058E-3</v>
      </c>
      <c r="Z427" s="24">
        <f t="shared" si="55"/>
        <v>0</v>
      </c>
    </row>
    <row r="428" spans="1:26" x14ac:dyDescent="0.25">
      <c r="A428" s="1">
        <v>196205</v>
      </c>
      <c r="B428" s="7">
        <v>59.63</v>
      </c>
      <c r="C428" s="7">
        <v>2.0533299999999999</v>
      </c>
      <c r="D428" s="8">
        <v>3.4366699999999999</v>
      </c>
      <c r="E428" s="7">
        <v>0.62899439154819359</v>
      </c>
      <c r="F428" s="7">
        <v>2.69E-2</v>
      </c>
      <c r="G428" s="7">
        <v>4.2800000000000005E-2</v>
      </c>
      <c r="H428" s="7">
        <v>0.05</v>
      </c>
      <c r="I428" s="7">
        <v>3.9300000000000002E-2</v>
      </c>
      <c r="J428" s="12">
        <v>2.7722355150467965E-2</v>
      </c>
      <c r="K428" s="9">
        <v>2.3999999999999998E-3</v>
      </c>
      <c r="L428" s="11">
        <v>0</v>
      </c>
      <c r="M428" s="11">
        <v>4.5999999999999999E-3</v>
      </c>
      <c r="N428" s="11">
        <v>0</v>
      </c>
      <c r="O428" s="10">
        <v>1.0914839126000001E-2</v>
      </c>
      <c r="P428" s="11">
        <v>-7.9847000000000001E-2</v>
      </c>
      <c r="Q428" s="19">
        <v>111030000</v>
      </c>
      <c r="R428" s="24">
        <f t="shared" si="48"/>
        <v>-8.5412901961747251E-2</v>
      </c>
      <c r="S428" s="24">
        <f t="shared" si="49"/>
        <v>-3.4618586955987025</v>
      </c>
      <c r="T428" s="26">
        <f>AVERAGE($R$3:R427)</f>
        <v>6.5525484371755866E-3</v>
      </c>
      <c r="U428" s="24">
        <f t="shared" si="50"/>
        <v>-3.4586099122534351</v>
      </c>
      <c r="V428" s="24">
        <f t="shared" si="51"/>
        <v>-2.9533184136767572</v>
      </c>
      <c r="W428" s="24">
        <f t="shared" si="52"/>
        <v>-0.50854028192194511</v>
      </c>
      <c r="X428" s="24">
        <f t="shared" si="53"/>
        <v>1.2099999999999996E-2</v>
      </c>
      <c r="Y428" s="27">
        <f t="shared" si="54"/>
        <v>6.8999999999999964E-3</v>
      </c>
      <c r="Z428" s="24">
        <f t="shared" si="55"/>
        <v>3.3222591362125353E-3</v>
      </c>
    </row>
    <row r="429" spans="1:26" x14ac:dyDescent="0.25">
      <c r="A429" s="1">
        <v>196206</v>
      </c>
      <c r="B429" s="7">
        <v>54.75</v>
      </c>
      <c r="C429" s="7">
        <v>2.06</v>
      </c>
      <c r="D429" s="8">
        <v>3.47</v>
      </c>
      <c r="E429" s="7">
        <v>0.68735746864310154</v>
      </c>
      <c r="F429" s="7">
        <v>2.7300000000000001E-2</v>
      </c>
      <c r="G429" s="7">
        <v>4.2800000000000005E-2</v>
      </c>
      <c r="H429" s="7">
        <v>5.0199999999999995E-2</v>
      </c>
      <c r="I429" s="7">
        <v>4.0099999999999997E-2</v>
      </c>
      <c r="J429" s="12">
        <v>2.6455441828352792E-2</v>
      </c>
      <c r="K429" s="9">
        <v>2E-3</v>
      </c>
      <c r="L429" s="11">
        <v>0</v>
      </c>
      <c r="M429" s="11">
        <v>-7.6E-3</v>
      </c>
      <c r="N429" s="11">
        <v>-2.5999999999999999E-3</v>
      </c>
      <c r="O429" s="10">
        <v>6.1611301890000005E-3</v>
      </c>
      <c r="P429" s="11">
        <v>-8.0669000000000005E-2</v>
      </c>
      <c r="Q429" s="19">
        <v>100160000</v>
      </c>
      <c r="R429" s="24">
        <f t="shared" si="48"/>
        <v>-8.6506171971007961E-2</v>
      </c>
      <c r="S429" s="24">
        <f t="shared" si="49"/>
        <v>-3.3686959376356369</v>
      </c>
      <c r="T429" s="26">
        <f>AVERAGE($R$3:R428)</f>
        <v>6.3366670982109782E-3</v>
      </c>
      <c r="U429" s="24">
        <f t="shared" si="50"/>
        <v>-3.3654528203335246</v>
      </c>
      <c r="V429" s="24">
        <f t="shared" si="51"/>
        <v>-2.8536558238426215</v>
      </c>
      <c r="W429" s="24">
        <f t="shared" si="52"/>
        <v>-0.51504011379301551</v>
      </c>
      <c r="X429" s="24">
        <f t="shared" si="53"/>
        <v>1.2400000000000001E-2</v>
      </c>
      <c r="Y429" s="27">
        <f t="shared" si="54"/>
        <v>7.1999999999999981E-3</v>
      </c>
      <c r="Z429" s="24">
        <f t="shared" si="55"/>
        <v>0</v>
      </c>
    </row>
    <row r="430" spans="1:26" x14ac:dyDescent="0.25">
      <c r="A430" s="1">
        <v>196207</v>
      </c>
      <c r="B430" s="7">
        <v>58.23</v>
      </c>
      <c r="C430" s="7">
        <v>2.0666699999999998</v>
      </c>
      <c r="D430" s="8">
        <v>3.49</v>
      </c>
      <c r="E430" s="7">
        <v>0.64522602980281984</v>
      </c>
      <c r="F430" s="7">
        <v>2.92E-2</v>
      </c>
      <c r="G430" s="7">
        <v>4.3400000000000001E-2</v>
      </c>
      <c r="H430" s="7">
        <v>5.0499999999999996E-2</v>
      </c>
      <c r="I430" s="7">
        <v>4.1200000000000001E-2</v>
      </c>
      <c r="J430" s="12">
        <v>3.0485903945629871E-2</v>
      </c>
      <c r="K430" s="9">
        <v>2.7000000000000001E-3</v>
      </c>
      <c r="L430" s="11">
        <v>3.3112582781458233E-3</v>
      </c>
      <c r="M430" s="11">
        <v>-1.09E-2</v>
      </c>
      <c r="N430" s="11">
        <v>-1.5E-3</v>
      </c>
      <c r="O430" s="10">
        <v>1.8434771641473386E-3</v>
      </c>
      <c r="P430" s="11">
        <v>6.5202999999999997E-2</v>
      </c>
      <c r="Q430" s="19">
        <v>74160000</v>
      </c>
      <c r="R430" s="24">
        <f t="shared" si="48"/>
        <v>6.1167388663513199E-2</v>
      </c>
      <c r="S430" s="24">
        <f t="shared" si="49"/>
        <v>-3.2800713858951203</v>
      </c>
      <c r="T430" s="26">
        <f>AVERAGE($R$3:R429)</f>
        <v>6.1192365617491074E-3</v>
      </c>
      <c r="U430" s="24">
        <f t="shared" si="50"/>
        <v>-3.276838752411749</v>
      </c>
      <c r="V430" s="24">
        <f t="shared" si="51"/>
        <v>-2.7586227747378422</v>
      </c>
      <c r="W430" s="24">
        <f t="shared" si="52"/>
        <v>-0.52144861115727814</v>
      </c>
      <c r="X430" s="24">
        <f t="shared" si="53"/>
        <v>1.2799999999999995E-2</v>
      </c>
      <c r="Y430" s="27">
        <f t="shared" si="54"/>
        <v>7.3999999999999899E-3</v>
      </c>
      <c r="Z430" s="24">
        <f t="shared" si="55"/>
        <v>0</v>
      </c>
    </row>
    <row r="431" spans="1:26" x14ac:dyDescent="0.25">
      <c r="A431" s="1">
        <v>196208</v>
      </c>
      <c r="B431" s="7">
        <v>59.12</v>
      </c>
      <c r="C431" s="7">
        <v>2.0733299999999999</v>
      </c>
      <c r="D431" s="8">
        <v>3.51</v>
      </c>
      <c r="E431" s="7">
        <v>0.63331035162021088</v>
      </c>
      <c r="F431" s="7">
        <v>2.8199999999999999E-2</v>
      </c>
      <c r="G431" s="7">
        <v>4.3499999999999997E-2</v>
      </c>
      <c r="H431" s="7">
        <v>5.0599999999999999E-2</v>
      </c>
      <c r="I431" s="7">
        <v>4.0099999999999997E-2</v>
      </c>
      <c r="J431" s="12">
        <v>2.9328751232339599E-2</v>
      </c>
      <c r="K431" s="9">
        <v>2.3E-3</v>
      </c>
      <c r="L431" s="11">
        <v>0</v>
      </c>
      <c r="M431" s="11">
        <v>1.8700000000000001E-2</v>
      </c>
      <c r="N431" s="11">
        <v>1.43E-2</v>
      </c>
      <c r="O431" s="10">
        <v>8.0195193213799349E-4</v>
      </c>
      <c r="P431" s="11">
        <v>2.1669000000000001E-2</v>
      </c>
      <c r="Q431" s="19">
        <v>80400000</v>
      </c>
      <c r="R431" s="24">
        <f t="shared" si="48"/>
        <v>1.874120301963289E-2</v>
      </c>
      <c r="S431" s="24">
        <f t="shared" si="49"/>
        <v>-3.3384620695641671</v>
      </c>
      <c r="T431" s="26">
        <f>AVERAGE($R$3:R430)</f>
        <v>6.2478537395569671E-3</v>
      </c>
      <c r="U431" s="24">
        <f t="shared" si="50"/>
        <v>-3.3352446754843843</v>
      </c>
      <c r="V431" s="24">
        <f t="shared" si="51"/>
        <v>-2.8144989496346922</v>
      </c>
      <c r="W431" s="24">
        <f t="shared" si="52"/>
        <v>-0.52396311992947475</v>
      </c>
      <c r="X431" s="24">
        <f t="shared" si="53"/>
        <v>1.2E-2</v>
      </c>
      <c r="Y431" s="27">
        <f t="shared" si="54"/>
        <v>7.0999999999999952E-3</v>
      </c>
      <c r="Z431" s="24">
        <f t="shared" si="55"/>
        <v>3.3112582781458233E-3</v>
      </c>
    </row>
    <row r="432" spans="1:26" x14ac:dyDescent="0.25">
      <c r="A432" s="1">
        <v>196209</v>
      </c>
      <c r="B432" s="7">
        <v>56.27</v>
      </c>
      <c r="C432" s="7">
        <v>2.08</v>
      </c>
      <c r="D432" s="8">
        <v>3.53</v>
      </c>
      <c r="E432" s="7">
        <v>0.66634426059622098</v>
      </c>
      <c r="F432" s="7">
        <v>2.7799999999999998E-2</v>
      </c>
      <c r="G432" s="7">
        <v>4.3200000000000002E-2</v>
      </c>
      <c r="H432" s="7">
        <v>5.0300000000000004E-2</v>
      </c>
      <c r="I432" s="7">
        <v>3.9800000000000002E-2</v>
      </c>
      <c r="J432" s="12">
        <v>3.0601614106398601E-2</v>
      </c>
      <c r="K432" s="9">
        <v>2.0999999999999999E-3</v>
      </c>
      <c r="L432" s="11">
        <v>3.3003300330032292E-3</v>
      </c>
      <c r="M432" s="11">
        <v>6.1000000000000004E-3</v>
      </c>
      <c r="N432" s="11">
        <v>8.8999999999999999E-3</v>
      </c>
      <c r="O432" s="10">
        <v>1.1769980586619772E-3</v>
      </c>
      <c r="P432" s="11">
        <v>-4.8815999999999998E-2</v>
      </c>
      <c r="Q432" s="19">
        <v>62890000</v>
      </c>
      <c r="R432" s="24">
        <f t="shared" si="48"/>
        <v>-5.2345113653584373E-2</v>
      </c>
      <c r="S432" s="24">
        <f t="shared" si="49"/>
        <v>-3.3504132662753028</v>
      </c>
      <c r="T432" s="26">
        <f>AVERAGE($R$3:R431)</f>
        <v>6.2769757658508504E-3</v>
      </c>
      <c r="U432" s="24">
        <f t="shared" si="50"/>
        <v>-3.3472013829267202</v>
      </c>
      <c r="V432" s="24">
        <f t="shared" si="51"/>
        <v>-2.8239532391621722</v>
      </c>
      <c r="W432" s="24">
        <f t="shared" si="52"/>
        <v>-0.52646002711313011</v>
      </c>
      <c r="X432" s="24">
        <f t="shared" si="53"/>
        <v>1.1899999999999997E-2</v>
      </c>
      <c r="Y432" s="27">
        <f t="shared" si="54"/>
        <v>7.1000000000000021E-3</v>
      </c>
      <c r="Z432" s="24">
        <f t="shared" si="55"/>
        <v>0</v>
      </c>
    </row>
    <row r="433" spans="1:26" x14ac:dyDescent="0.25">
      <c r="A433" s="1">
        <v>196210</v>
      </c>
      <c r="B433" s="7">
        <v>56.52</v>
      </c>
      <c r="C433" s="7">
        <v>2.09667</v>
      </c>
      <c r="D433" s="8">
        <v>3.57667</v>
      </c>
      <c r="E433" s="7">
        <v>0.6541533140037642</v>
      </c>
      <c r="F433" s="7">
        <v>2.7400000000000001E-2</v>
      </c>
      <c r="G433" s="7">
        <v>4.2800000000000005E-2</v>
      </c>
      <c r="H433" s="7">
        <v>4.99E-2</v>
      </c>
      <c r="I433" s="7">
        <v>3.95E-2</v>
      </c>
      <c r="J433" s="12">
        <v>2.8094503930836852E-2</v>
      </c>
      <c r="K433" s="9">
        <v>2.5000000000000001E-3</v>
      </c>
      <c r="L433" s="11">
        <v>0</v>
      </c>
      <c r="M433" s="11">
        <v>8.3999999999999995E-3</v>
      </c>
      <c r="N433" s="11">
        <v>6.7999999999999996E-3</v>
      </c>
      <c r="O433" s="10">
        <v>3.4521081501904371E-3</v>
      </c>
      <c r="P433" s="11">
        <v>8.3129999999999992E-3</v>
      </c>
      <c r="Q433" s="19">
        <v>78690000</v>
      </c>
      <c r="R433" s="24">
        <f t="shared" si="48"/>
        <v>6.1808392399706116E-3</v>
      </c>
      <c r="S433" s="24">
        <f t="shared" si="49"/>
        <v>-3.2977936397319607</v>
      </c>
      <c r="T433" s="26">
        <f>AVERAGE($R$3:R432)</f>
        <v>6.1406453253405368E-3</v>
      </c>
      <c r="U433" s="24">
        <f t="shared" si="50"/>
        <v>-3.2898111615770924</v>
      </c>
      <c r="V433" s="24">
        <f t="shared" si="51"/>
        <v>-2.7688636624999816</v>
      </c>
      <c r="W433" s="24">
        <f t="shared" si="52"/>
        <v>-0.52892997723197877</v>
      </c>
      <c r="X433" s="24">
        <f t="shared" si="53"/>
        <v>1.2000000000000004E-2</v>
      </c>
      <c r="Y433" s="27">
        <f t="shared" si="54"/>
        <v>7.1000000000000021E-3</v>
      </c>
      <c r="Z433" s="24">
        <f t="shared" si="55"/>
        <v>3.3003300330032292E-3</v>
      </c>
    </row>
    <row r="434" spans="1:26" x14ac:dyDescent="0.25">
      <c r="A434" s="1">
        <v>196211</v>
      </c>
      <c r="B434" s="7">
        <v>62.26</v>
      </c>
      <c r="C434" s="7">
        <v>2.1133299999999999</v>
      </c>
      <c r="D434" s="8">
        <v>3.6233300000000002</v>
      </c>
      <c r="E434" s="7">
        <v>0.59417834591098107</v>
      </c>
      <c r="F434" s="7">
        <v>2.8300000000000002E-2</v>
      </c>
      <c r="G434" s="7">
        <v>4.2500000000000003E-2</v>
      </c>
      <c r="H434" s="7">
        <v>4.9599999999999998E-2</v>
      </c>
      <c r="I434" s="7">
        <v>3.9600000000000003E-2</v>
      </c>
      <c r="J434" s="12">
        <v>2.4810506865534907E-2</v>
      </c>
      <c r="K434" s="9">
        <v>2E-3</v>
      </c>
      <c r="L434" s="11">
        <v>0</v>
      </c>
      <c r="M434" s="11">
        <v>2.0999999999999999E-3</v>
      </c>
      <c r="N434" s="11">
        <v>6.1999999999999998E-3</v>
      </c>
      <c r="O434" s="10">
        <v>1.2747828264660001E-3</v>
      </c>
      <c r="P434" s="11">
        <v>0.108268</v>
      </c>
      <c r="Q434" s="19">
        <v>96020000</v>
      </c>
      <c r="R434" s="24">
        <f t="shared" si="48"/>
        <v>0.1003015561352352</v>
      </c>
      <c r="S434" s="24">
        <f t="shared" si="49"/>
        <v>-3.2942441859482319</v>
      </c>
      <c r="T434" s="26">
        <f>AVERAGE($R$3:R433)</f>
        <v>6.1407385826830656E-3</v>
      </c>
      <c r="U434" s="24">
        <f t="shared" si="50"/>
        <v>-3.2863296553236121</v>
      </c>
      <c r="V434" s="24">
        <f t="shared" si="51"/>
        <v>-2.7601623578758145</v>
      </c>
      <c r="W434" s="24">
        <f t="shared" si="52"/>
        <v>-0.53408182807241744</v>
      </c>
      <c r="X434" s="24">
        <f t="shared" si="53"/>
        <v>1.21E-2</v>
      </c>
      <c r="Y434" s="27">
        <f t="shared" si="54"/>
        <v>7.0999999999999952E-3</v>
      </c>
      <c r="Z434" s="24">
        <f t="shared" si="55"/>
        <v>0</v>
      </c>
    </row>
    <row r="435" spans="1:26" x14ac:dyDescent="0.25">
      <c r="A435" s="1">
        <v>196212</v>
      </c>
      <c r="B435" s="7">
        <v>63.1</v>
      </c>
      <c r="C435" s="7">
        <v>2.13</v>
      </c>
      <c r="D435" s="8">
        <v>3.67</v>
      </c>
      <c r="E435" s="7">
        <v>0.5916270510657875</v>
      </c>
      <c r="F435" s="7">
        <v>2.87E-2</v>
      </c>
      <c r="G435" s="7">
        <v>4.24E-2</v>
      </c>
      <c r="H435" s="7">
        <v>4.9200000000000001E-2</v>
      </c>
      <c r="I435" s="7">
        <v>3.95E-2</v>
      </c>
      <c r="J435" s="12">
        <v>1.9968070421955832E-2</v>
      </c>
      <c r="K435" s="9">
        <v>2.3E-3</v>
      </c>
      <c r="L435" s="11">
        <v>0</v>
      </c>
      <c r="M435" s="11">
        <v>3.5000000000000001E-3</v>
      </c>
      <c r="N435" s="11">
        <v>2.3E-3</v>
      </c>
      <c r="O435" s="10">
        <v>5.4388226565595631E-4</v>
      </c>
      <c r="P435" s="11">
        <v>1.5533999999999999E-2</v>
      </c>
      <c r="Q435" s="19">
        <v>80870000</v>
      </c>
      <c r="R435" s="24">
        <f t="shared" si="48"/>
        <v>1.3416579858972344E-2</v>
      </c>
      <c r="S435" s="24">
        <f t="shared" si="49"/>
        <v>-3.3830542625207474</v>
      </c>
      <c r="T435" s="26">
        <f>AVERAGE($R$3:R434)</f>
        <v>6.3587034381287879E-3</v>
      </c>
      <c r="U435" s="24">
        <f t="shared" si="50"/>
        <v>-3.3751971852921283</v>
      </c>
      <c r="V435" s="24">
        <f t="shared" si="51"/>
        <v>-2.8439256725120785</v>
      </c>
      <c r="W435" s="24">
        <f t="shared" si="52"/>
        <v>-0.53912859000866897</v>
      </c>
      <c r="X435" s="24">
        <f t="shared" si="53"/>
        <v>1.1300000000000001E-2</v>
      </c>
      <c r="Y435" s="27">
        <f t="shared" si="54"/>
        <v>7.0999999999999952E-3</v>
      </c>
      <c r="Z435" s="24">
        <f t="shared" si="55"/>
        <v>0</v>
      </c>
    </row>
    <row r="436" spans="1:26" x14ac:dyDescent="0.25">
      <c r="A436" s="1">
        <v>196301</v>
      </c>
      <c r="B436" s="7">
        <v>66.2</v>
      </c>
      <c r="C436" s="7">
        <v>2.1366700000000001</v>
      </c>
      <c r="D436" s="8">
        <v>3.6833300000000002</v>
      </c>
      <c r="E436" s="7">
        <v>0.56498498938273412</v>
      </c>
      <c r="F436" s="7">
        <v>2.9100000000000001E-2</v>
      </c>
      <c r="G436" s="7">
        <v>4.2099999999999999E-2</v>
      </c>
      <c r="H436" s="7">
        <v>4.9100000000000005E-2</v>
      </c>
      <c r="I436" s="7">
        <v>3.9800000000000002E-2</v>
      </c>
      <c r="J436" s="12">
        <v>1.7136273519436432E-2</v>
      </c>
      <c r="K436" s="9">
        <v>2.5000000000000001E-3</v>
      </c>
      <c r="L436" s="11">
        <v>0</v>
      </c>
      <c r="M436" s="11">
        <v>-1E-4</v>
      </c>
      <c r="N436" s="11">
        <v>5.8999999999999999E-3</v>
      </c>
      <c r="O436" s="10">
        <v>6.9976983786493936E-4</v>
      </c>
      <c r="P436" s="11">
        <v>5.0367000000000002E-2</v>
      </c>
      <c r="Q436" s="19">
        <v>101970000</v>
      </c>
      <c r="R436" s="24">
        <f t="shared" si="48"/>
        <v>4.6842267861055373E-2</v>
      </c>
      <c r="S436" s="24">
        <f t="shared" si="49"/>
        <v>-3.3885987898258341</v>
      </c>
      <c r="T436" s="26">
        <f>AVERAGE($R$3:R435)</f>
        <v>6.3750033836734608E-3</v>
      </c>
      <c r="U436" s="24">
        <f t="shared" si="50"/>
        <v>-3.3854722272215132</v>
      </c>
      <c r="V436" s="24">
        <f t="shared" si="51"/>
        <v>-2.8445291074806889</v>
      </c>
      <c r="W436" s="24">
        <f t="shared" si="52"/>
        <v>-0.54406968234514519</v>
      </c>
      <c r="X436" s="24">
        <f t="shared" si="53"/>
        <v>1.0800000000000001E-2</v>
      </c>
      <c r="Y436" s="27">
        <f t="shared" si="54"/>
        <v>6.8000000000000005E-3</v>
      </c>
      <c r="Z436" s="24">
        <f t="shared" si="55"/>
        <v>0</v>
      </c>
    </row>
    <row r="437" spans="1:26" x14ac:dyDescent="0.25">
      <c r="A437" s="1">
        <v>196302</v>
      </c>
      <c r="B437" s="7">
        <v>64.290000000000006</v>
      </c>
      <c r="C437" s="7">
        <v>2.1433300000000002</v>
      </c>
      <c r="D437" s="8">
        <v>3.6966700000000001</v>
      </c>
      <c r="E437" s="7">
        <v>0.58195311792922433</v>
      </c>
      <c r="F437" s="7">
        <v>2.92E-2</v>
      </c>
      <c r="G437" s="7">
        <v>4.1900000000000007E-2</v>
      </c>
      <c r="H437" s="7">
        <v>4.8899999999999999E-2</v>
      </c>
      <c r="I437" s="7">
        <v>0.04</v>
      </c>
      <c r="J437" s="12">
        <v>1.3236789604667643E-2</v>
      </c>
      <c r="K437" s="9">
        <v>2.3E-3</v>
      </c>
      <c r="L437" s="11">
        <v>0</v>
      </c>
      <c r="M437" s="11">
        <v>8.0000000000000004E-4</v>
      </c>
      <c r="N437" s="11">
        <v>2.3E-3</v>
      </c>
      <c r="O437" s="10">
        <v>3.921329400086703E-4</v>
      </c>
      <c r="P437" s="11">
        <v>-2.4188999999999999E-2</v>
      </c>
      <c r="Q437" s="19">
        <v>79120000</v>
      </c>
      <c r="R437" s="24">
        <f t="shared" si="48"/>
        <v>-2.6983239060721306E-2</v>
      </c>
      <c r="S437" s="24">
        <f t="shared" si="49"/>
        <v>-3.4334319206173078</v>
      </c>
      <c r="T437" s="26">
        <f>AVERAGE($R$3:R436)</f>
        <v>6.4682459285522213E-3</v>
      </c>
      <c r="U437" s="24">
        <f t="shared" si="50"/>
        <v>-3.4303197685727067</v>
      </c>
      <c r="V437" s="24">
        <f t="shared" si="51"/>
        <v>-2.8888632286250955</v>
      </c>
      <c r="W437" s="24">
        <f t="shared" si="52"/>
        <v>-0.54456869199221247</v>
      </c>
      <c r="X437" s="24">
        <f t="shared" si="53"/>
        <v>1.0700000000000001E-2</v>
      </c>
      <c r="Y437" s="27">
        <f t="shared" si="54"/>
        <v>7.0000000000000062E-3</v>
      </c>
      <c r="Z437" s="24">
        <f t="shared" si="55"/>
        <v>0</v>
      </c>
    </row>
    <row r="438" spans="1:26" x14ac:dyDescent="0.25">
      <c r="A438" s="1">
        <v>196303</v>
      </c>
      <c r="B438" s="7">
        <v>66.569999999999993</v>
      </c>
      <c r="C438" s="7">
        <v>2.15</v>
      </c>
      <c r="D438" s="8">
        <v>3.71</v>
      </c>
      <c r="E438" s="7">
        <v>0.58752857059133801</v>
      </c>
      <c r="F438" s="7">
        <v>2.8900000000000002E-2</v>
      </c>
      <c r="G438" s="7">
        <v>4.1900000000000007E-2</v>
      </c>
      <c r="H438" s="7">
        <v>4.8799999999999996E-2</v>
      </c>
      <c r="I438" s="7">
        <v>4.0099999999999997E-2</v>
      </c>
      <c r="J438" s="12">
        <v>1.4380170987533612E-2</v>
      </c>
      <c r="K438" s="9">
        <v>2.3E-3</v>
      </c>
      <c r="L438" s="11">
        <v>3.2894736842106198E-3</v>
      </c>
      <c r="M438" s="11">
        <v>8.9999999999999998E-4</v>
      </c>
      <c r="N438" s="11">
        <v>2.5999999999999999E-3</v>
      </c>
      <c r="O438" s="10">
        <v>3.599355103179676E-4</v>
      </c>
      <c r="P438" s="11">
        <v>3.6581000000000002E-2</v>
      </c>
      <c r="Q438" s="19">
        <v>74760000</v>
      </c>
      <c r="R438" s="24">
        <f t="shared" si="48"/>
        <v>3.3630438403804468E-2</v>
      </c>
      <c r="S438" s="24">
        <f t="shared" si="49"/>
        <v>-3.4010434037833397</v>
      </c>
      <c r="T438" s="26">
        <f>AVERAGE($R$3:R437)</f>
        <v>6.3913459630596378E-3</v>
      </c>
      <c r="U438" s="24">
        <f t="shared" si="50"/>
        <v>-3.3979362560140238</v>
      </c>
      <c r="V438" s="24">
        <f t="shared" si="51"/>
        <v>-2.8559716837465805</v>
      </c>
      <c r="W438" s="24">
        <f t="shared" si="52"/>
        <v>-0.54507172003675886</v>
      </c>
      <c r="X438" s="24">
        <f t="shared" si="53"/>
        <v>1.0800000000000001E-2</v>
      </c>
      <c r="Y438" s="27">
        <f t="shared" si="54"/>
        <v>6.9999999999999923E-3</v>
      </c>
      <c r="Z438" s="24">
        <f t="shared" si="55"/>
        <v>0</v>
      </c>
    </row>
    <row r="439" spans="1:26" x14ac:dyDescent="0.25">
      <c r="A439" s="1">
        <v>196304</v>
      </c>
      <c r="B439" s="7">
        <v>69.8</v>
      </c>
      <c r="C439" s="7">
        <v>2.1666699999999999</v>
      </c>
      <c r="D439" s="8">
        <v>3.7533300000000001</v>
      </c>
      <c r="E439" s="7">
        <v>0.55872927406994566</v>
      </c>
      <c r="F439" s="7">
        <v>2.8999999999999998E-2</v>
      </c>
      <c r="G439" s="7">
        <v>4.2099999999999999E-2</v>
      </c>
      <c r="H439" s="7">
        <v>4.87E-2</v>
      </c>
      <c r="I439" s="7">
        <v>4.0500000000000001E-2</v>
      </c>
      <c r="J439" s="12">
        <v>1.5199427376822054E-2</v>
      </c>
      <c r="K439" s="9">
        <v>2.5000000000000001E-3</v>
      </c>
      <c r="L439" s="11">
        <v>0</v>
      </c>
      <c r="M439" s="11">
        <v>-1.1999999999999999E-3</v>
      </c>
      <c r="N439" s="11">
        <v>-5.1000000000000004E-3</v>
      </c>
      <c r="O439" s="10">
        <v>3.2216038806122231E-4</v>
      </c>
      <c r="P439" s="11">
        <v>4.9070000000000003E-2</v>
      </c>
      <c r="Q439" s="19">
        <v>106290000</v>
      </c>
      <c r="R439" s="24">
        <f t="shared" si="48"/>
        <v>4.5606698358371008E-2</v>
      </c>
      <c r="S439" s="24">
        <f t="shared" si="49"/>
        <v>-3.4327861834730404</v>
      </c>
      <c r="T439" s="26">
        <f>AVERAGE($R$3:R438)</f>
        <v>6.4538209457218965E-3</v>
      </c>
      <c r="U439" s="24">
        <f t="shared" si="50"/>
        <v>-3.4250625989187755</v>
      </c>
      <c r="V439" s="24">
        <f t="shared" si="51"/>
        <v>-2.8872221489932679</v>
      </c>
      <c r="W439" s="24">
        <f t="shared" si="52"/>
        <v>-0.54556403447977242</v>
      </c>
      <c r="X439" s="24">
        <f t="shared" si="53"/>
        <v>1.1199999999999995E-2</v>
      </c>
      <c r="Y439" s="27">
        <f t="shared" si="54"/>
        <v>6.8999999999999895E-3</v>
      </c>
      <c r="Z439" s="24">
        <f t="shared" si="55"/>
        <v>3.2894736842106198E-3</v>
      </c>
    </row>
    <row r="440" spans="1:26" x14ac:dyDescent="0.25">
      <c r="A440" s="1">
        <v>196305</v>
      </c>
      <c r="B440" s="7">
        <v>70.8</v>
      </c>
      <c r="C440" s="7">
        <v>2.1833300000000002</v>
      </c>
      <c r="D440" s="8">
        <v>3.7966700000000002</v>
      </c>
      <c r="E440" s="7">
        <v>0.55161219324309452</v>
      </c>
      <c r="F440" s="7">
        <v>2.9300000000000003E-2</v>
      </c>
      <c r="G440" s="7">
        <v>4.2199999999999994E-2</v>
      </c>
      <c r="H440" s="7">
        <v>4.8499999999999995E-2</v>
      </c>
      <c r="I440" s="7">
        <v>4.0599999999999997E-2</v>
      </c>
      <c r="J440" s="12">
        <v>1.4648533019556568E-2</v>
      </c>
      <c r="K440" s="9">
        <v>2.3999999999999998E-3</v>
      </c>
      <c r="L440" s="11">
        <v>0</v>
      </c>
      <c r="M440" s="11">
        <v>2.3E-3</v>
      </c>
      <c r="N440" s="11">
        <v>4.7999999999999996E-3</v>
      </c>
      <c r="O440" s="10">
        <v>3.0365573267591907E-4</v>
      </c>
      <c r="P440" s="11">
        <v>1.9674000000000001E-2</v>
      </c>
      <c r="Q440" s="19">
        <v>105070000</v>
      </c>
      <c r="R440" s="24">
        <f t="shared" si="48"/>
        <v>1.6986088168983414E-2</v>
      </c>
      <c r="S440" s="24">
        <f t="shared" si="49"/>
        <v>-3.4724425830744901</v>
      </c>
      <c r="T440" s="26">
        <f>AVERAGE($R$3:R439)</f>
        <v>6.5434156308767002E-3</v>
      </c>
      <c r="U440" s="24">
        <f t="shared" si="50"/>
        <v>-3.4647827755079983</v>
      </c>
      <c r="V440" s="24">
        <f t="shared" si="51"/>
        <v>-2.9229905638247535</v>
      </c>
      <c r="W440" s="24">
        <f t="shared" si="52"/>
        <v>-0.54945201924973652</v>
      </c>
      <c r="X440" s="24">
        <f t="shared" si="53"/>
        <v>1.1500000000000003E-2</v>
      </c>
      <c r="Y440" s="27">
        <f t="shared" si="54"/>
        <v>6.6000000000000017E-3</v>
      </c>
      <c r="Z440" s="24">
        <f t="shared" si="55"/>
        <v>0</v>
      </c>
    </row>
    <row r="441" spans="1:26" x14ac:dyDescent="0.25">
      <c r="A441" s="1">
        <v>196306</v>
      </c>
      <c r="B441" s="7">
        <v>69.37</v>
      </c>
      <c r="C441" s="7">
        <v>2.2000000000000002</v>
      </c>
      <c r="D441" s="8">
        <v>3.84</v>
      </c>
      <c r="E441" s="7">
        <v>0.56728157537347212</v>
      </c>
      <c r="F441" s="7">
        <v>2.9900000000000003E-2</v>
      </c>
      <c r="G441" s="7">
        <v>4.2300000000000004E-2</v>
      </c>
      <c r="H441" s="7">
        <v>4.8399999999999999E-2</v>
      </c>
      <c r="I441" s="7">
        <v>4.07E-2</v>
      </c>
      <c r="J441" s="12">
        <v>1.8263202919184415E-2</v>
      </c>
      <c r="K441" s="9">
        <v>2.3E-3</v>
      </c>
      <c r="L441" s="11">
        <v>3.2786885245901232E-3</v>
      </c>
      <c r="M441" s="11">
        <v>1.9E-3</v>
      </c>
      <c r="N441" s="11">
        <v>4.3E-3</v>
      </c>
      <c r="O441" s="10">
        <v>2.6109835325532931E-4</v>
      </c>
      <c r="P441" s="11">
        <v>-1.8605E-2</v>
      </c>
      <c r="Q441" s="19">
        <v>90580000</v>
      </c>
      <c r="R441" s="24">
        <f t="shared" si="48"/>
        <v>-2.1177374701617874E-2</v>
      </c>
      <c r="S441" s="24">
        <f t="shared" si="49"/>
        <v>-3.4790077664393455</v>
      </c>
      <c r="T441" s="26">
        <f>AVERAGE($R$3:R440)</f>
        <v>6.5672573490002314E-3</v>
      </c>
      <c r="U441" s="24">
        <f t="shared" si="50"/>
        <v>-3.4714016403354035</v>
      </c>
      <c r="V441" s="24">
        <f t="shared" si="51"/>
        <v>-2.9257346339459525</v>
      </c>
      <c r="W441" s="24">
        <f t="shared" si="52"/>
        <v>-0.55327313249339294</v>
      </c>
      <c r="X441" s="24">
        <f t="shared" si="53"/>
        <v>1.1299999999999994E-2</v>
      </c>
      <c r="Y441" s="27">
        <f t="shared" si="54"/>
        <v>6.3E-3</v>
      </c>
      <c r="Z441" s="24">
        <f t="shared" si="55"/>
        <v>0</v>
      </c>
    </row>
    <row r="442" spans="1:26" x14ac:dyDescent="0.25">
      <c r="A442" s="1">
        <v>196307</v>
      </c>
      <c r="B442" s="7">
        <v>69.13</v>
      </c>
      <c r="C442" s="7">
        <v>2.2033299999999998</v>
      </c>
      <c r="D442" s="8">
        <v>3.88</v>
      </c>
      <c r="E442" s="7">
        <v>0.57662165854219694</v>
      </c>
      <c r="F442" s="7">
        <v>3.1800000000000002E-2</v>
      </c>
      <c r="G442" s="7">
        <v>4.2599999999999999E-2</v>
      </c>
      <c r="H442" s="7">
        <v>4.8399999999999999E-2</v>
      </c>
      <c r="I442" s="7">
        <v>4.07E-2</v>
      </c>
      <c r="J442" s="12">
        <v>9.318731998097048E-3</v>
      </c>
      <c r="K442" s="9">
        <v>2.7000000000000001E-3</v>
      </c>
      <c r="L442" s="11">
        <v>3.2679738562091387E-3</v>
      </c>
      <c r="M442" s="11">
        <v>3.0999999999999999E-3</v>
      </c>
      <c r="N442" s="11">
        <v>2.8E-3</v>
      </c>
      <c r="O442" s="10">
        <v>5.2979708157722147E-4</v>
      </c>
      <c r="P442" s="11">
        <v>-1.8209999999999999E-3</v>
      </c>
      <c r="Q442" s="19">
        <v>76310000</v>
      </c>
      <c r="R442" s="24">
        <f t="shared" si="48"/>
        <v>-4.1200190847733497E-3</v>
      </c>
      <c r="S442" s="24">
        <f t="shared" si="49"/>
        <v>-3.4509971370329398</v>
      </c>
      <c r="T442" s="26">
        <f>AVERAGE($R$3:R441)</f>
        <v>6.504057731572855E-3</v>
      </c>
      <c r="U442" s="24">
        <f t="shared" si="50"/>
        <v>-3.4494846450621734</v>
      </c>
      <c r="V442" s="24">
        <f t="shared" si="51"/>
        <v>-2.8939821307975744</v>
      </c>
      <c r="W442" s="24">
        <f t="shared" si="52"/>
        <v>-0.55701500623536526</v>
      </c>
      <c r="X442" s="24">
        <f t="shared" si="53"/>
        <v>1.0799999999999997E-2</v>
      </c>
      <c r="Y442" s="27">
        <f t="shared" si="54"/>
        <v>6.0999999999999943E-3</v>
      </c>
      <c r="Z442" s="24">
        <f t="shared" si="55"/>
        <v>3.2786885245901232E-3</v>
      </c>
    </row>
    <row r="443" spans="1:26" x14ac:dyDescent="0.25">
      <c r="A443" s="1">
        <v>196308</v>
      </c>
      <c r="B443" s="7">
        <v>72.5</v>
      </c>
      <c r="C443" s="7">
        <v>2.2066699999999999</v>
      </c>
      <c r="D443" s="8">
        <v>3.92</v>
      </c>
      <c r="E443" s="7">
        <v>0.54982723632973174</v>
      </c>
      <c r="F443" s="7">
        <v>3.32E-2</v>
      </c>
      <c r="G443" s="7">
        <v>4.2900000000000001E-2</v>
      </c>
      <c r="H443" s="7">
        <v>4.8300000000000003E-2</v>
      </c>
      <c r="I443" s="7">
        <v>4.0800000000000003E-2</v>
      </c>
      <c r="J443" s="12">
        <v>9.5200761203365365E-3</v>
      </c>
      <c r="K443" s="9">
        <v>2.5000000000000001E-3</v>
      </c>
      <c r="L443" s="11">
        <v>0</v>
      </c>
      <c r="M443" s="11">
        <v>2.0999999999999999E-3</v>
      </c>
      <c r="N443" s="11">
        <v>3.5000000000000001E-3</v>
      </c>
      <c r="O443" s="10">
        <v>3.2690862003066981E-4</v>
      </c>
      <c r="P443" s="11">
        <v>5.3466E-2</v>
      </c>
      <c r="Q443" s="19">
        <v>91650000</v>
      </c>
      <c r="R443" s="24">
        <f t="shared" si="48"/>
        <v>4.9389318819101531E-2</v>
      </c>
      <c r="S443" s="24">
        <f t="shared" si="49"/>
        <v>-3.4460189376221368</v>
      </c>
      <c r="T443" s="26">
        <f>AVERAGE($R$3:R442)</f>
        <v>6.4799121024447957E-3</v>
      </c>
      <c r="U443" s="24">
        <f t="shared" si="50"/>
        <v>-3.444504198103489</v>
      </c>
      <c r="V443" s="24">
        <f t="shared" si="51"/>
        <v>-2.8801536363219915</v>
      </c>
      <c r="W443" s="24">
        <f t="shared" si="52"/>
        <v>-0.56586530130014534</v>
      </c>
      <c r="X443" s="24">
        <f t="shared" si="53"/>
        <v>8.8999999999999982E-3</v>
      </c>
      <c r="Y443" s="27">
        <f t="shared" si="54"/>
        <v>5.7999999999999996E-3</v>
      </c>
      <c r="Z443" s="24">
        <f t="shared" si="55"/>
        <v>3.2679738562091387E-3</v>
      </c>
    </row>
    <row r="444" spans="1:26" x14ac:dyDescent="0.25">
      <c r="A444" s="1">
        <v>196309</v>
      </c>
      <c r="B444" s="7">
        <v>71.7</v>
      </c>
      <c r="C444" s="7">
        <v>2.21</v>
      </c>
      <c r="D444" s="8">
        <v>3.96</v>
      </c>
      <c r="E444" s="7">
        <v>0.54722362477653896</v>
      </c>
      <c r="F444" s="7">
        <v>3.3799999999999997E-2</v>
      </c>
      <c r="G444" s="7">
        <v>4.3099999999999999E-2</v>
      </c>
      <c r="H444" s="7">
        <v>4.8399999999999999E-2</v>
      </c>
      <c r="I444" s="7">
        <v>4.1000000000000002E-2</v>
      </c>
      <c r="J444" s="12">
        <v>1.0313262047910655E-2</v>
      </c>
      <c r="K444" s="9">
        <v>2.7000000000000001E-3</v>
      </c>
      <c r="L444" s="11">
        <v>0</v>
      </c>
      <c r="M444" s="11">
        <v>4.0000000000000002E-4</v>
      </c>
      <c r="N444" s="11">
        <v>-2.3E-3</v>
      </c>
      <c r="O444" s="10">
        <v>3.2991026701585099E-4</v>
      </c>
      <c r="P444" s="11">
        <v>-1.0402E-2</v>
      </c>
      <c r="Q444" s="19">
        <v>106620000</v>
      </c>
      <c r="R444" s="24">
        <f t="shared" si="48"/>
        <v>-1.2953359123081709E-2</v>
      </c>
      <c r="S444" s="24">
        <f t="shared" si="49"/>
        <v>-3.4921019700069444</v>
      </c>
      <c r="T444" s="26">
        <f>AVERAGE($R$3:R443)</f>
        <v>6.5772123444326792E-3</v>
      </c>
      <c r="U444" s="24">
        <f t="shared" si="50"/>
        <v>-3.4905940463309673</v>
      </c>
      <c r="V444" s="24">
        <f t="shared" si="51"/>
        <v>-2.9174949080582575</v>
      </c>
      <c r="W444" s="24">
        <f t="shared" si="52"/>
        <v>-0.57460706194868671</v>
      </c>
      <c r="X444" s="24">
        <f t="shared" si="53"/>
        <v>7.6000000000000026E-3</v>
      </c>
      <c r="Y444" s="27">
        <f t="shared" si="54"/>
        <v>5.400000000000002E-3</v>
      </c>
      <c r="Z444" s="24">
        <f t="shared" si="55"/>
        <v>0</v>
      </c>
    </row>
    <row r="445" spans="1:26" x14ac:dyDescent="0.25">
      <c r="A445" s="1">
        <v>196310</v>
      </c>
      <c r="B445" s="7">
        <v>74.010000000000005</v>
      </c>
      <c r="C445" s="7">
        <v>2.23333</v>
      </c>
      <c r="D445" s="8">
        <v>3.98</v>
      </c>
      <c r="E445" s="7">
        <v>0.53096407716854466</v>
      </c>
      <c r="F445" s="7">
        <v>3.4500000000000003E-2</v>
      </c>
      <c r="G445" s="7">
        <v>4.3200000000000002E-2</v>
      </c>
      <c r="H445" s="7">
        <v>4.8300000000000003E-2</v>
      </c>
      <c r="I445" s="7">
        <v>4.1500000000000002E-2</v>
      </c>
      <c r="J445" s="12">
        <v>1.0279966125778554E-2</v>
      </c>
      <c r="K445" s="9">
        <v>2.8999999999999998E-3</v>
      </c>
      <c r="L445" s="11">
        <v>3.2573289902280145E-3</v>
      </c>
      <c r="M445" s="11">
        <v>-2.5999999999999999E-3</v>
      </c>
      <c r="N445" s="11">
        <v>4.8999999999999998E-3</v>
      </c>
      <c r="O445" s="10">
        <v>5.0353190498554992E-4</v>
      </c>
      <c r="P445" s="11">
        <v>3.4825000000000002E-2</v>
      </c>
      <c r="Q445" s="19">
        <v>122360000</v>
      </c>
      <c r="R445" s="24">
        <f t="shared" si="48"/>
        <v>3.1535968747992013E-2</v>
      </c>
      <c r="S445" s="24">
        <f t="shared" si="49"/>
        <v>-3.4794982320759136</v>
      </c>
      <c r="T445" s="26">
        <f>AVERAGE($R$3:R444)</f>
        <v>6.5330255311577606E-3</v>
      </c>
      <c r="U445" s="24">
        <f t="shared" si="50"/>
        <v>-3.4689970024151915</v>
      </c>
      <c r="V445" s="24">
        <f t="shared" si="51"/>
        <v>-2.8962467223391859</v>
      </c>
      <c r="W445" s="24">
        <f t="shared" si="52"/>
        <v>-0.58325150973672779</v>
      </c>
      <c r="X445" s="24">
        <f t="shared" si="53"/>
        <v>7.200000000000005E-3</v>
      </c>
      <c r="Y445" s="27">
        <f t="shared" si="54"/>
        <v>5.2999999999999992E-3</v>
      </c>
      <c r="Z445" s="24">
        <f t="shared" si="55"/>
        <v>0</v>
      </c>
    </row>
    <row r="446" spans="1:26" x14ac:dyDescent="0.25">
      <c r="A446" s="1">
        <v>196311</v>
      </c>
      <c r="B446" s="7">
        <v>73.23</v>
      </c>
      <c r="C446" s="7">
        <v>2.2566700000000002</v>
      </c>
      <c r="D446" s="8">
        <v>4</v>
      </c>
      <c r="E446" s="7">
        <v>0.53429622128657461</v>
      </c>
      <c r="F446" s="7">
        <v>3.5200000000000002E-2</v>
      </c>
      <c r="G446" s="7">
        <v>4.3299999999999998E-2</v>
      </c>
      <c r="H446" s="7">
        <v>4.8399999999999999E-2</v>
      </c>
      <c r="I446" s="7">
        <v>4.1399999999999999E-2</v>
      </c>
      <c r="J446" s="12">
        <v>6.0125452417756743E-3</v>
      </c>
      <c r="K446" s="9">
        <v>2.7000000000000001E-3</v>
      </c>
      <c r="L446" s="11">
        <v>0</v>
      </c>
      <c r="M446" s="11">
        <v>5.1000000000000004E-3</v>
      </c>
      <c r="N446" s="11">
        <v>1.5E-3</v>
      </c>
      <c r="O446" s="10">
        <v>3.1101656618420489E-3</v>
      </c>
      <c r="P446" s="11">
        <v>-4.4869999999999997E-3</v>
      </c>
      <c r="Q446" s="19">
        <v>93990000</v>
      </c>
      <c r="R446" s="24">
        <f t="shared" si="48"/>
        <v>-7.3928999107364998E-3</v>
      </c>
      <c r="S446" s="24">
        <f t="shared" si="49"/>
        <v>-3.5007064740189913</v>
      </c>
      <c r="T446" s="26">
        <f>AVERAGE($R$3:R445)</f>
        <v>6.5894655835659639E-3</v>
      </c>
      <c r="U446" s="24">
        <f t="shared" si="50"/>
        <v>-3.4903099438495175</v>
      </c>
      <c r="V446" s="24">
        <f t="shared" si="51"/>
        <v>-2.9229183999130286</v>
      </c>
      <c r="W446" s="24">
        <f t="shared" si="52"/>
        <v>-0.57778807410596289</v>
      </c>
      <c r="X446" s="24">
        <f t="shared" si="53"/>
        <v>6.9999999999999993E-3</v>
      </c>
      <c r="Y446" s="27">
        <f t="shared" si="54"/>
        <v>5.1000000000000004E-3</v>
      </c>
      <c r="Z446" s="24">
        <f t="shared" si="55"/>
        <v>3.2573289902280145E-3</v>
      </c>
    </row>
    <row r="447" spans="1:26" x14ac:dyDescent="0.25">
      <c r="A447" s="1">
        <v>196312</v>
      </c>
      <c r="B447" s="7">
        <v>75.02</v>
      </c>
      <c r="C447" s="7">
        <v>2.2799999999999998</v>
      </c>
      <c r="D447" s="8">
        <v>4.0199999999999996</v>
      </c>
      <c r="E447" s="7">
        <v>0.52559145422373676</v>
      </c>
      <c r="F447" s="7">
        <v>3.5200000000000002E-2</v>
      </c>
      <c r="G447" s="7">
        <v>4.3499999999999997E-2</v>
      </c>
      <c r="H447" s="7">
        <v>4.8499999999999995E-2</v>
      </c>
      <c r="I447" s="7">
        <v>4.1700000000000001E-2</v>
      </c>
      <c r="J447" s="12">
        <v>8.9547302613919542E-3</v>
      </c>
      <c r="K447" s="9">
        <v>2.8999999999999998E-3</v>
      </c>
      <c r="L447" s="11">
        <v>3.2467532467532756E-3</v>
      </c>
      <c r="M447" s="11">
        <v>-5.9999999999999995E-4</v>
      </c>
      <c r="N447" s="11">
        <v>-3.3999999999999998E-3</v>
      </c>
      <c r="O447" s="10">
        <v>2.7356667626276583E-4</v>
      </c>
      <c r="P447" s="11">
        <v>2.6065000000000001E-2</v>
      </c>
      <c r="Q447" s="19">
        <v>98660000</v>
      </c>
      <c r="R447" s="24">
        <f t="shared" si="48"/>
        <v>2.3034736020640423E-2</v>
      </c>
      <c r="S447" s="24">
        <f t="shared" si="49"/>
        <v>-3.4797148977131211</v>
      </c>
      <c r="T447" s="26">
        <f>AVERAGE($R$3:R446)</f>
        <v>6.5579737693896075E-3</v>
      </c>
      <c r="U447" s="24">
        <f t="shared" si="50"/>
        <v>-3.4694297301066293</v>
      </c>
      <c r="V447" s="24">
        <f t="shared" si="51"/>
        <v>-2.9073108119530877</v>
      </c>
      <c r="W447" s="24">
        <f t="shared" si="52"/>
        <v>-0.57240408576003299</v>
      </c>
      <c r="X447" s="24">
        <f t="shared" si="53"/>
        <v>6.1999999999999972E-3</v>
      </c>
      <c r="Y447" s="27">
        <f t="shared" si="54"/>
        <v>5.1000000000000004E-3</v>
      </c>
      <c r="Z447" s="24">
        <f t="shared" si="55"/>
        <v>0</v>
      </c>
    </row>
    <row r="448" spans="1:26" x14ac:dyDescent="0.25">
      <c r="A448" s="1">
        <v>196401</v>
      </c>
      <c r="B448" s="7">
        <v>77.040000000000006</v>
      </c>
      <c r="C448" s="7">
        <v>2.2966700000000002</v>
      </c>
      <c r="D448" s="8">
        <v>4.0733300000000003</v>
      </c>
      <c r="E448" s="7">
        <v>0.51060687090941503</v>
      </c>
      <c r="F448" s="7">
        <v>3.5200000000000002E-2</v>
      </c>
      <c r="G448" s="7">
        <v>4.3899999999999995E-2</v>
      </c>
      <c r="H448" s="7">
        <v>4.8300000000000003E-2</v>
      </c>
      <c r="I448" s="7">
        <v>4.2099999999999999E-2</v>
      </c>
      <c r="J448" s="12">
        <v>1.4293570495222549E-2</v>
      </c>
      <c r="K448" s="9">
        <v>3.0000000000000001E-3</v>
      </c>
      <c r="L448" s="11">
        <v>0</v>
      </c>
      <c r="M448" s="11">
        <v>-1.4E-3</v>
      </c>
      <c r="N448" s="11">
        <v>8.6999999999999994E-3</v>
      </c>
      <c r="O448" s="10">
        <v>1.8334111050720509E-4</v>
      </c>
      <c r="P448" s="11">
        <v>2.7390999999999999E-2</v>
      </c>
      <c r="Q448" s="19">
        <v>116620000</v>
      </c>
      <c r="R448" s="24">
        <f t="shared" si="48"/>
        <v>2.4126775923996025E-2</v>
      </c>
      <c r="S448" s="24">
        <f t="shared" si="49"/>
        <v>-3.4935793016873919</v>
      </c>
      <c r="T448" s="26">
        <f>AVERAGE($R$3:R447)</f>
        <v>6.5950002014148901E-3</v>
      </c>
      <c r="U448" s="24">
        <f t="shared" si="50"/>
        <v>-3.4862944969185268</v>
      </c>
      <c r="V448" s="24">
        <f t="shared" si="51"/>
        <v>-2.9264728420228119</v>
      </c>
      <c r="W448" s="24">
        <f t="shared" si="52"/>
        <v>-0.56710645966458018</v>
      </c>
      <c r="X448" s="24">
        <f t="shared" si="53"/>
        <v>6.4999999999999988E-3</v>
      </c>
      <c r="Y448" s="27">
        <f t="shared" si="54"/>
        <v>4.9999999999999975E-3</v>
      </c>
      <c r="Z448" s="24">
        <f t="shared" si="55"/>
        <v>3.2467532467532756E-3</v>
      </c>
    </row>
    <row r="449" spans="1:26" x14ac:dyDescent="0.25">
      <c r="A449" s="1">
        <v>196402</v>
      </c>
      <c r="B449" s="7">
        <v>77.8</v>
      </c>
      <c r="C449" s="7">
        <v>2.3133300000000001</v>
      </c>
      <c r="D449" s="8">
        <v>4.1266699999999998</v>
      </c>
      <c r="E449" s="7">
        <v>0.5011622965980953</v>
      </c>
      <c r="F449" s="7">
        <v>3.5299999999999998E-2</v>
      </c>
      <c r="G449" s="7">
        <v>4.36E-2</v>
      </c>
      <c r="H449" s="7">
        <v>4.8300000000000003E-2</v>
      </c>
      <c r="I449" s="7">
        <v>4.24E-2</v>
      </c>
      <c r="J449" s="12">
        <v>1.7407918627132556E-2</v>
      </c>
      <c r="K449" s="9">
        <v>2.5999999999999999E-3</v>
      </c>
      <c r="L449" s="11">
        <v>0</v>
      </c>
      <c r="M449" s="11">
        <v>-1.1000000000000001E-3</v>
      </c>
      <c r="N449" s="11">
        <v>5.4000000000000003E-3</v>
      </c>
      <c r="O449" s="10">
        <v>7.1699547467270376E-5</v>
      </c>
      <c r="P449" s="11">
        <v>1.7014999999999999E-2</v>
      </c>
      <c r="Q449" s="19">
        <v>88110000</v>
      </c>
      <c r="R449" s="24">
        <f t="shared" si="48"/>
        <v>1.3876357240392101E-2</v>
      </c>
      <c r="S449" s="24">
        <f t="shared" si="49"/>
        <v>-3.5128645197546557</v>
      </c>
      <c r="T449" s="26">
        <f>AVERAGE($R$3:R448)</f>
        <v>6.6343091155910807E-3</v>
      </c>
      <c r="U449" s="24">
        <f t="shared" si="50"/>
        <v>-3.5056367225624951</v>
      </c>
      <c r="V449" s="24">
        <f t="shared" si="51"/>
        <v>-2.9398639207454709</v>
      </c>
      <c r="W449" s="24">
        <f t="shared" si="52"/>
        <v>-0.5730005990091851</v>
      </c>
      <c r="X449" s="24">
        <f t="shared" si="53"/>
        <v>6.8999999999999964E-3</v>
      </c>
      <c r="Y449" s="27">
        <f t="shared" si="54"/>
        <v>4.4000000000000081E-3</v>
      </c>
      <c r="Z449" s="24">
        <f t="shared" si="55"/>
        <v>0</v>
      </c>
    </row>
    <row r="450" spans="1:26" x14ac:dyDescent="0.25">
      <c r="A450" s="1">
        <v>196403</v>
      </c>
      <c r="B450" s="7">
        <v>78.98</v>
      </c>
      <c r="C450" s="7">
        <v>2.33</v>
      </c>
      <c r="D450" s="8">
        <v>4.18</v>
      </c>
      <c r="E450" s="7">
        <v>0.52367544172435421</v>
      </c>
      <c r="F450" s="7">
        <v>3.5400000000000001E-2</v>
      </c>
      <c r="G450" s="7">
        <v>4.3799999999999999E-2</v>
      </c>
      <c r="H450" s="7">
        <v>4.8300000000000003E-2</v>
      </c>
      <c r="I450" s="7">
        <v>4.24E-2</v>
      </c>
      <c r="J450" s="12">
        <v>1.7783239149849746E-2</v>
      </c>
      <c r="K450" s="9">
        <v>3.0999999999999999E-3</v>
      </c>
      <c r="L450" s="11">
        <v>0</v>
      </c>
      <c r="M450" s="11">
        <v>3.7000000000000002E-3</v>
      </c>
      <c r="N450" s="11">
        <v>-6.1999999999999998E-3</v>
      </c>
      <c r="O450" s="10">
        <v>1.1471138055620209E-4</v>
      </c>
      <c r="P450" s="11">
        <v>1.7232000000000001E-2</v>
      </c>
      <c r="Q450" s="19">
        <v>113760000</v>
      </c>
      <c r="R450" s="24">
        <f t="shared" si="48"/>
        <v>1.4488587130543478E-2</v>
      </c>
      <c r="S450" s="24">
        <f t="shared" si="49"/>
        <v>-3.5154533862569712</v>
      </c>
      <c r="T450" s="26">
        <f>AVERAGE($R$3:R449)</f>
        <v>6.6505105655347077E-3</v>
      </c>
      <c r="U450" s="24">
        <f t="shared" si="50"/>
        <v>-3.508273163606737</v>
      </c>
      <c r="V450" s="24">
        <f t="shared" si="51"/>
        <v>-2.9366706448418896</v>
      </c>
      <c r="W450" s="24">
        <f t="shared" si="52"/>
        <v>-0.57878274141508157</v>
      </c>
      <c r="X450" s="24">
        <f t="shared" si="53"/>
        <v>7.1000000000000021E-3</v>
      </c>
      <c r="Y450" s="27">
        <f t="shared" si="54"/>
        <v>4.7000000000000028E-3</v>
      </c>
      <c r="Z450" s="24">
        <f t="shared" si="55"/>
        <v>0</v>
      </c>
    </row>
    <row r="451" spans="1:26" x14ac:dyDescent="0.25">
      <c r="A451" s="1">
        <v>196404</v>
      </c>
      <c r="B451" s="7">
        <v>79.459999999999994</v>
      </c>
      <c r="C451" s="7">
        <v>2.34667</v>
      </c>
      <c r="D451" s="8">
        <v>4.2300000000000004</v>
      </c>
      <c r="E451" s="7">
        <v>0.52530310692304849</v>
      </c>
      <c r="F451" s="7">
        <v>3.4700000000000002E-2</v>
      </c>
      <c r="G451" s="7">
        <v>4.4000000000000004E-2</v>
      </c>
      <c r="H451" s="7">
        <v>4.8499999999999995E-2</v>
      </c>
      <c r="I451" s="7">
        <v>4.2299999999999997E-2</v>
      </c>
      <c r="J451" s="12">
        <v>2.0768003420401564E-2</v>
      </c>
      <c r="K451" s="9">
        <v>2.8999999999999998E-3</v>
      </c>
      <c r="L451" s="11">
        <v>0</v>
      </c>
      <c r="M451" s="11">
        <v>4.7000000000000002E-3</v>
      </c>
      <c r="N451" s="11">
        <v>4.0000000000000001E-3</v>
      </c>
      <c r="O451" s="10">
        <v>2.5475515225983306E-4</v>
      </c>
      <c r="P451" s="11">
        <v>6.1919999999999996E-3</v>
      </c>
      <c r="Q451" s="19">
        <v>123490000</v>
      </c>
      <c r="R451" s="24">
        <f t="shared" si="48"/>
        <v>3.0777034305464177E-3</v>
      </c>
      <c r="S451" s="24">
        <f t="shared" si="49"/>
        <v>-3.5233263882808945</v>
      </c>
      <c r="T451" s="26">
        <f>AVERAGE($R$3:R450)</f>
        <v>6.6680062721530308E-3</v>
      </c>
      <c r="U451" s="24">
        <f t="shared" si="50"/>
        <v>-3.5161973539031259</v>
      </c>
      <c r="V451" s="24">
        <f t="shared" si="51"/>
        <v>-2.9388834093218388</v>
      </c>
      <c r="W451" s="24">
        <f t="shared" si="52"/>
        <v>-0.58444297895905573</v>
      </c>
      <c r="X451" s="24">
        <f t="shared" si="53"/>
        <v>6.9999999999999993E-3</v>
      </c>
      <c r="Y451" s="27">
        <f t="shared" si="54"/>
        <v>4.500000000000004E-3</v>
      </c>
      <c r="Z451" s="24">
        <f t="shared" si="55"/>
        <v>0</v>
      </c>
    </row>
    <row r="452" spans="1:26" x14ac:dyDescent="0.25">
      <c r="A452" s="1">
        <v>196405</v>
      </c>
      <c r="B452" s="7">
        <v>80.37</v>
      </c>
      <c r="C452" s="7">
        <v>2.3633299999999999</v>
      </c>
      <c r="D452" s="8">
        <v>4.28</v>
      </c>
      <c r="E452" s="7">
        <v>0.51903578044262455</v>
      </c>
      <c r="F452" s="7">
        <v>3.4799999999999998E-2</v>
      </c>
      <c r="G452" s="7">
        <v>4.41E-2</v>
      </c>
      <c r="H452" s="7">
        <v>4.8499999999999995E-2</v>
      </c>
      <c r="I452" s="7">
        <v>4.2200000000000001E-2</v>
      </c>
      <c r="J452" s="12">
        <v>2.1179316276947458E-2</v>
      </c>
      <c r="K452" s="9">
        <v>2.5999999999999999E-3</v>
      </c>
      <c r="L452" s="11">
        <v>0</v>
      </c>
      <c r="M452" s="11">
        <v>5.0000000000000001E-3</v>
      </c>
      <c r="N452" s="11">
        <v>5.7000000000000002E-3</v>
      </c>
      <c r="O452" s="10">
        <v>2.2577711719403738E-4</v>
      </c>
      <c r="P452" s="11">
        <v>1.6815E-2</v>
      </c>
      <c r="Q452" s="19">
        <v>99150000</v>
      </c>
      <c r="R452" s="24">
        <f t="shared" ref="R452:R515" si="56">LN(1+P452)-LN(1+K451)</f>
        <v>1.3779389835920371E-2</v>
      </c>
      <c r="S452" s="24">
        <f t="shared" ref="S452:S515" si="57">LN(C451)-LN(B451)</f>
        <v>-3.5222564484310745</v>
      </c>
      <c r="T452" s="26">
        <f>AVERAGE($R$3:R451)</f>
        <v>6.6600100520158223E-3</v>
      </c>
      <c r="U452" s="24">
        <f t="shared" ref="U452:U515" si="58">LN(C452)-LN(B451)</f>
        <v>-3.515182108948756</v>
      </c>
      <c r="V452" s="24">
        <f t="shared" ref="V452:V515" si="59">LN(D451)-LN(B451)</f>
        <v>-2.9330517573282657</v>
      </c>
      <c r="W452" s="24">
        <f t="shared" ref="W452:W515" si="60">LN(C451)-LN(D451)</f>
        <v>-0.58920469110280871</v>
      </c>
      <c r="X452" s="24">
        <f t="shared" ref="X452:X515" si="61">I451-F451</f>
        <v>7.5999999999999956E-3</v>
      </c>
      <c r="Y452" s="27">
        <f t="shared" ref="Y452:Y515" si="62">H451-G451</f>
        <v>4.4999999999999901E-3</v>
      </c>
      <c r="Z452" s="24">
        <f t="shared" ref="Z452:Z515" si="63">L451</f>
        <v>0</v>
      </c>
    </row>
    <row r="453" spans="1:26" x14ac:dyDescent="0.25">
      <c r="A453" s="1">
        <v>196406</v>
      </c>
      <c r="B453" s="7">
        <v>81.69</v>
      </c>
      <c r="C453" s="7">
        <v>2.38</v>
      </c>
      <c r="D453" s="8">
        <v>4.33</v>
      </c>
      <c r="E453" s="7">
        <v>0.51220685508117858</v>
      </c>
      <c r="F453" s="7">
        <v>3.4799999999999998E-2</v>
      </c>
      <c r="G453" s="7">
        <v>4.41E-2</v>
      </c>
      <c r="H453" s="7">
        <v>4.8499999999999995E-2</v>
      </c>
      <c r="I453" s="7">
        <v>4.19E-2</v>
      </c>
      <c r="J453" s="12">
        <v>2.0502979903268756E-2</v>
      </c>
      <c r="K453" s="9">
        <v>3.0000000000000001E-3</v>
      </c>
      <c r="L453" s="11">
        <v>3.2362459546926292E-3</v>
      </c>
      <c r="M453" s="11">
        <v>6.8999999999999999E-3</v>
      </c>
      <c r="N453" s="11">
        <v>4.7999999999999996E-3</v>
      </c>
      <c r="O453" s="10">
        <v>3.9785086856362987E-4</v>
      </c>
      <c r="P453" s="11">
        <v>1.8083999999999999E-2</v>
      </c>
      <c r="Q453" s="19">
        <v>96150000</v>
      </c>
      <c r="R453" s="24">
        <f t="shared" si="56"/>
        <v>1.5325803611685675E-2</v>
      </c>
      <c r="S453" s="24">
        <f t="shared" si="57"/>
        <v>-3.5265693307869306</v>
      </c>
      <c r="T453" s="26">
        <f>AVERAGE($R$3:R452)</f>
        <v>6.6758308959800547E-3</v>
      </c>
      <c r="U453" s="24">
        <f t="shared" si="58"/>
        <v>-3.5195404845412437</v>
      </c>
      <c r="V453" s="24">
        <f t="shared" si="59"/>
        <v>-2.9326879626309212</v>
      </c>
      <c r="W453" s="24">
        <f t="shared" si="60"/>
        <v>-0.59388136815600923</v>
      </c>
      <c r="X453" s="24">
        <f t="shared" si="61"/>
        <v>7.4000000000000038E-3</v>
      </c>
      <c r="Y453" s="27">
        <f t="shared" si="62"/>
        <v>4.3999999999999942E-3</v>
      </c>
      <c r="Z453" s="24">
        <f t="shared" si="63"/>
        <v>0</v>
      </c>
    </row>
    <row r="454" spans="1:26" x14ac:dyDescent="0.25">
      <c r="A454" s="1">
        <v>196407</v>
      </c>
      <c r="B454" s="7">
        <v>83.18</v>
      </c>
      <c r="C454" s="7">
        <v>2.4</v>
      </c>
      <c r="D454" s="8">
        <v>4.3766699999999998</v>
      </c>
      <c r="E454" s="7">
        <v>0.50636071810724048</v>
      </c>
      <c r="F454" s="7">
        <v>3.4599999999999999E-2</v>
      </c>
      <c r="G454" s="7">
        <v>4.4000000000000004E-2</v>
      </c>
      <c r="H454" s="7">
        <v>4.8300000000000003E-2</v>
      </c>
      <c r="I454" s="7">
        <v>4.2099999999999999E-2</v>
      </c>
      <c r="J454" s="12">
        <v>2.1312691433144165E-2</v>
      </c>
      <c r="K454" s="9">
        <v>3.0000000000000001E-3</v>
      </c>
      <c r="L454" s="11">
        <v>3.225806451612856E-3</v>
      </c>
      <c r="M454" s="11">
        <v>8.0000000000000004E-4</v>
      </c>
      <c r="N454" s="11">
        <v>5.1999999999999998E-3</v>
      </c>
      <c r="O454" s="10">
        <v>1.989066578310932E-4</v>
      </c>
      <c r="P454" s="11">
        <v>1.891E-2</v>
      </c>
      <c r="Q454" s="19">
        <v>102590000</v>
      </c>
      <c r="R454" s="24">
        <f t="shared" si="56"/>
        <v>1.5737919475981889E-2</v>
      </c>
      <c r="S454" s="24">
        <f t="shared" si="57"/>
        <v>-3.5358311076703943</v>
      </c>
      <c r="T454" s="26">
        <f>AVERAGE($R$3:R453)</f>
        <v>6.6950104363696465E-3</v>
      </c>
      <c r="U454" s="24">
        <f t="shared" si="58"/>
        <v>-3.5274628579998777</v>
      </c>
      <c r="V454" s="24">
        <f t="shared" si="59"/>
        <v>-2.9373640533393788</v>
      </c>
      <c r="W454" s="24">
        <f t="shared" si="60"/>
        <v>-0.59846705433101521</v>
      </c>
      <c r="X454" s="24">
        <f t="shared" si="61"/>
        <v>7.1000000000000021E-3</v>
      </c>
      <c r="Y454" s="27">
        <f t="shared" si="62"/>
        <v>4.3999999999999942E-3</v>
      </c>
      <c r="Z454" s="24">
        <f t="shared" si="63"/>
        <v>3.2362459546926292E-3</v>
      </c>
    </row>
    <row r="455" spans="1:26" x14ac:dyDescent="0.25">
      <c r="A455" s="1">
        <v>196408</v>
      </c>
      <c r="B455" s="7">
        <v>81.83</v>
      </c>
      <c r="C455" s="7">
        <v>2.42</v>
      </c>
      <c r="D455" s="8">
        <v>4.42333</v>
      </c>
      <c r="E455" s="7">
        <v>0.50794294437553666</v>
      </c>
      <c r="F455" s="7">
        <v>3.5000000000000003E-2</v>
      </c>
      <c r="G455" s="7">
        <v>4.41E-2</v>
      </c>
      <c r="H455" s="7">
        <v>4.82E-2</v>
      </c>
      <c r="I455" s="7">
        <v>4.2299999999999997E-2</v>
      </c>
      <c r="J455" s="12">
        <v>2.0696675098255478E-2</v>
      </c>
      <c r="K455" s="9">
        <v>2.8000000000000004E-3</v>
      </c>
      <c r="L455" s="11">
        <v>-3.2154340836013651E-3</v>
      </c>
      <c r="M455" s="11">
        <v>2E-3</v>
      </c>
      <c r="N455" s="11">
        <v>3.7000000000000002E-3</v>
      </c>
      <c r="O455" s="10">
        <v>4.2592625682035353E-4</v>
      </c>
      <c r="P455" s="11">
        <v>-1.1620999999999999E-2</v>
      </c>
      <c r="Q455" s="19">
        <v>82280000</v>
      </c>
      <c r="R455" s="24">
        <f t="shared" si="56"/>
        <v>-1.4684560532113127E-2</v>
      </c>
      <c r="S455" s="24">
        <f t="shared" si="57"/>
        <v>-3.5455381969608655</v>
      </c>
      <c r="T455" s="26">
        <f>AVERAGE($R$3:R454)</f>
        <v>6.7150168722979915E-3</v>
      </c>
      <c r="U455" s="24">
        <f t="shared" si="58"/>
        <v>-3.5372393941461704</v>
      </c>
      <c r="V455" s="24">
        <f t="shared" si="59"/>
        <v>-2.9447187730538373</v>
      </c>
      <c r="W455" s="24">
        <f t="shared" si="60"/>
        <v>-0.60081942390702814</v>
      </c>
      <c r="X455" s="24">
        <f t="shared" si="61"/>
        <v>7.4999999999999997E-3</v>
      </c>
      <c r="Y455" s="27">
        <f t="shared" si="62"/>
        <v>4.2999999999999983E-3</v>
      </c>
      <c r="Z455" s="24">
        <f t="shared" si="63"/>
        <v>3.225806451612856E-3</v>
      </c>
    </row>
    <row r="456" spans="1:26" x14ac:dyDescent="0.25">
      <c r="A456" s="1">
        <v>196409</v>
      </c>
      <c r="B456" s="7">
        <v>84.18</v>
      </c>
      <c r="C456" s="7">
        <v>2.44</v>
      </c>
      <c r="D456" s="8">
        <v>4.47</v>
      </c>
      <c r="E456" s="7">
        <v>0.48653712144578859</v>
      </c>
      <c r="F456" s="7">
        <v>3.5299999999999998E-2</v>
      </c>
      <c r="G456" s="7">
        <v>4.4199999999999996E-2</v>
      </c>
      <c r="H456" s="7">
        <v>4.82E-2</v>
      </c>
      <c r="I456" s="7">
        <v>4.2099999999999999E-2</v>
      </c>
      <c r="J456" s="12">
        <v>2.0403145603255735E-2</v>
      </c>
      <c r="K456" s="9">
        <v>2.8000000000000004E-3</v>
      </c>
      <c r="L456" s="11">
        <v>3.225806451612856E-3</v>
      </c>
      <c r="M456" s="11">
        <v>5.0000000000000001E-3</v>
      </c>
      <c r="N456" s="11">
        <v>2.0999999999999999E-3</v>
      </c>
      <c r="O456" s="10">
        <v>1.7049742327560072E-4</v>
      </c>
      <c r="P456" s="11">
        <v>3.0398999999999999E-2</v>
      </c>
      <c r="Q456" s="19">
        <v>109770000</v>
      </c>
      <c r="R456" s="24">
        <f t="shared" si="56"/>
        <v>2.7150018568585649E-2</v>
      </c>
      <c r="S456" s="24">
        <f t="shared" si="57"/>
        <v>-3.5208763843706956</v>
      </c>
      <c r="T456" s="26">
        <f>AVERAGE($R$3:R455)</f>
        <v>6.6677771870785408E-3</v>
      </c>
      <c r="U456" s="24">
        <f t="shared" si="58"/>
        <v>-3.5126458852341802</v>
      </c>
      <c r="V456" s="24">
        <f t="shared" si="59"/>
        <v>-2.9177511184430704</v>
      </c>
      <c r="W456" s="24">
        <f t="shared" si="60"/>
        <v>-0.60312526592762483</v>
      </c>
      <c r="X456" s="24">
        <f t="shared" si="61"/>
        <v>7.299999999999994E-3</v>
      </c>
      <c r="Y456" s="27">
        <f t="shared" si="62"/>
        <v>4.0999999999999995E-3</v>
      </c>
      <c r="Z456" s="24">
        <f t="shared" si="63"/>
        <v>-3.2154340836013651E-3</v>
      </c>
    </row>
    <row r="457" spans="1:26" x14ac:dyDescent="0.25">
      <c r="A457" s="1">
        <v>196410</v>
      </c>
      <c r="B457" s="7">
        <v>84.86</v>
      </c>
      <c r="C457" s="7">
        <v>2.46</v>
      </c>
      <c r="D457" s="8">
        <v>4.4966699999999999</v>
      </c>
      <c r="E457" s="7">
        <v>0.48781325880789844</v>
      </c>
      <c r="F457" s="7">
        <v>3.5699999999999996E-2</v>
      </c>
      <c r="G457" s="7">
        <v>4.4199999999999996E-2</v>
      </c>
      <c r="H457" s="7">
        <v>4.8099999999999997E-2</v>
      </c>
      <c r="I457" s="7">
        <v>4.2099999999999999E-2</v>
      </c>
      <c r="J457" s="12">
        <v>2.0115793200403902E-2</v>
      </c>
      <c r="K457" s="9">
        <v>2.8999999999999998E-3</v>
      </c>
      <c r="L457" s="11">
        <v>0</v>
      </c>
      <c r="M457" s="11">
        <v>4.3E-3</v>
      </c>
      <c r="N457" s="11">
        <v>5.0000000000000001E-3</v>
      </c>
      <c r="O457" s="10">
        <v>1.8704386666130088E-4</v>
      </c>
      <c r="P457" s="11">
        <v>8.7449999999999993E-3</v>
      </c>
      <c r="Q457" s="19">
        <v>106550000</v>
      </c>
      <c r="R457" s="24">
        <f t="shared" si="56"/>
        <v>5.9108966582442418E-3</v>
      </c>
      <c r="S457" s="24">
        <f t="shared" si="57"/>
        <v>-3.5409593240373143</v>
      </c>
      <c r="T457" s="26">
        <f>AVERAGE($R$3:R456)</f>
        <v>6.7128922562008034E-3</v>
      </c>
      <c r="U457" s="24">
        <f t="shared" si="58"/>
        <v>-3.5327960133981531</v>
      </c>
      <c r="V457" s="24">
        <f t="shared" si="59"/>
        <v>-2.9355689547169472</v>
      </c>
      <c r="W457" s="24">
        <f t="shared" si="60"/>
        <v>-0.60539036932036694</v>
      </c>
      <c r="X457" s="24">
        <f t="shared" si="61"/>
        <v>6.8000000000000005E-3</v>
      </c>
      <c r="Y457" s="27">
        <f t="shared" si="62"/>
        <v>4.0000000000000036E-3</v>
      </c>
      <c r="Z457" s="24">
        <f t="shared" si="63"/>
        <v>3.225806451612856E-3</v>
      </c>
    </row>
    <row r="458" spans="1:26" x14ac:dyDescent="0.25">
      <c r="A458" s="1">
        <v>196411</v>
      </c>
      <c r="B458" s="7">
        <v>84.42</v>
      </c>
      <c r="C458" s="7">
        <v>2.48</v>
      </c>
      <c r="D458" s="8">
        <v>4.5233299999999996</v>
      </c>
      <c r="E458" s="7">
        <v>0.48650377528757299</v>
      </c>
      <c r="F458" s="7">
        <v>3.6400000000000002E-2</v>
      </c>
      <c r="G458" s="7">
        <v>4.4299999999999999E-2</v>
      </c>
      <c r="H458" s="7">
        <v>4.8099999999999997E-2</v>
      </c>
      <c r="I458" s="7">
        <v>4.2200000000000001E-2</v>
      </c>
      <c r="J458" s="12">
        <v>1.9167478443163972E-2</v>
      </c>
      <c r="K458" s="9">
        <v>2.8999999999999998E-3</v>
      </c>
      <c r="L458" s="11">
        <v>3.215434083601254E-3</v>
      </c>
      <c r="M458" s="11">
        <v>1.6999999999999999E-3</v>
      </c>
      <c r="N458" s="11">
        <v>-4.0000000000000002E-4</v>
      </c>
      <c r="O458" s="10">
        <v>2.1286585460055077E-4</v>
      </c>
      <c r="P458" s="11">
        <v>1.598E-3</v>
      </c>
      <c r="Q458" s="19">
        <v>93640000</v>
      </c>
      <c r="R458" s="24">
        <f t="shared" si="56"/>
        <v>-1.2990785554338911E-3</v>
      </c>
      <c r="S458" s="24">
        <f t="shared" si="57"/>
        <v>-3.5408414898299077</v>
      </c>
      <c r="T458" s="26">
        <f>AVERAGE($R$3:R457)</f>
        <v>6.7111296285129862E-3</v>
      </c>
      <c r="U458" s="24">
        <f t="shared" si="58"/>
        <v>-3.5327442795972885</v>
      </c>
      <c r="V458" s="24">
        <f t="shared" si="59"/>
        <v>-2.9376657169330551</v>
      </c>
      <c r="W458" s="24">
        <f t="shared" si="60"/>
        <v>-0.60317577289685287</v>
      </c>
      <c r="X458" s="24">
        <f t="shared" si="61"/>
        <v>6.4000000000000029E-3</v>
      </c>
      <c r="Y458" s="27">
        <f t="shared" si="62"/>
        <v>3.9000000000000007E-3</v>
      </c>
      <c r="Z458" s="24">
        <f t="shared" si="63"/>
        <v>0</v>
      </c>
    </row>
    <row r="459" spans="1:26" x14ac:dyDescent="0.25">
      <c r="A459" s="1">
        <v>196412</v>
      </c>
      <c r="B459" s="7">
        <v>84.75</v>
      </c>
      <c r="C459" s="7">
        <v>2.5</v>
      </c>
      <c r="D459" s="8">
        <v>4.55</v>
      </c>
      <c r="E459" s="7">
        <v>0.48722730028714262</v>
      </c>
      <c r="F459" s="7">
        <v>3.8399999999999997E-2</v>
      </c>
      <c r="G459" s="7">
        <v>4.4400000000000002E-2</v>
      </c>
      <c r="H459" s="7">
        <v>4.8099999999999997E-2</v>
      </c>
      <c r="I459" s="7">
        <v>4.2299999999999997E-2</v>
      </c>
      <c r="J459" s="12">
        <v>2.309536942769029E-2</v>
      </c>
      <c r="K459" s="9">
        <v>3.0999999999999999E-3</v>
      </c>
      <c r="L459" s="11">
        <v>0</v>
      </c>
      <c r="M459" s="11">
        <v>3.0000000000000001E-3</v>
      </c>
      <c r="N459" s="11">
        <v>8.8000000000000005E-3</v>
      </c>
      <c r="O459" s="10">
        <v>3.5121328582127888E-4</v>
      </c>
      <c r="P459" s="11">
        <v>5.228E-3</v>
      </c>
      <c r="Q459" s="19">
        <v>104010000</v>
      </c>
      <c r="R459" s="24">
        <f t="shared" si="56"/>
        <v>2.3185783405303699E-3</v>
      </c>
      <c r="S459" s="24">
        <f t="shared" si="57"/>
        <v>-3.5275457801774621</v>
      </c>
      <c r="T459" s="26">
        <f>AVERAGE($R$3:R458)</f>
        <v>6.6935633824955583E-3</v>
      </c>
      <c r="U459" s="24">
        <f t="shared" si="58"/>
        <v>-3.5195136084801977</v>
      </c>
      <c r="V459" s="24">
        <f t="shared" si="59"/>
        <v>-2.926555892095632</v>
      </c>
      <c r="W459" s="24">
        <f t="shared" si="60"/>
        <v>-0.60098988808182996</v>
      </c>
      <c r="X459" s="24">
        <f t="shared" si="61"/>
        <v>5.7999999999999996E-3</v>
      </c>
      <c r="Y459" s="27">
        <f t="shared" si="62"/>
        <v>3.7999999999999978E-3</v>
      </c>
      <c r="Z459" s="24">
        <f t="shared" si="63"/>
        <v>3.215434083601254E-3</v>
      </c>
    </row>
    <row r="460" spans="1:26" x14ac:dyDescent="0.25">
      <c r="A460" s="1">
        <v>196501</v>
      </c>
      <c r="B460" s="7">
        <v>87.56</v>
      </c>
      <c r="C460" s="7">
        <v>2.51667</v>
      </c>
      <c r="D460" s="8">
        <v>4.5933299999999999</v>
      </c>
      <c r="E460" s="7">
        <v>0.47172319074939634</v>
      </c>
      <c r="F460" s="7">
        <v>3.8100000000000002E-2</v>
      </c>
      <c r="G460" s="7">
        <v>4.4299999999999999E-2</v>
      </c>
      <c r="H460" s="7">
        <v>4.8000000000000001E-2</v>
      </c>
      <c r="I460" s="7">
        <v>4.2200000000000001E-2</v>
      </c>
      <c r="J460" s="12">
        <v>1.7903800474860881E-2</v>
      </c>
      <c r="K460" s="9">
        <v>2.8000000000000004E-3</v>
      </c>
      <c r="L460" s="11">
        <v>0</v>
      </c>
      <c r="M460" s="11">
        <v>4.0000000000000001E-3</v>
      </c>
      <c r="N460" s="11">
        <v>8.0999999999999996E-3</v>
      </c>
      <c r="O460" s="10">
        <v>1.6581280118521305E-4</v>
      </c>
      <c r="P460" s="11">
        <v>3.4791000000000002E-2</v>
      </c>
      <c r="Q460" s="19">
        <v>109130000</v>
      </c>
      <c r="R460" s="24">
        <f t="shared" si="56"/>
        <v>3.1104269051794552E-2</v>
      </c>
      <c r="S460" s="24">
        <f t="shared" si="57"/>
        <v>-3.5234150143864049</v>
      </c>
      <c r="T460" s="26">
        <f>AVERAGE($R$3:R459)</f>
        <v>6.6839901110689387E-3</v>
      </c>
      <c r="U460" s="24">
        <f t="shared" si="58"/>
        <v>-3.5167691471653022</v>
      </c>
      <c r="V460" s="24">
        <f t="shared" si="59"/>
        <v>-2.9245785132977007</v>
      </c>
      <c r="W460" s="24">
        <f t="shared" si="60"/>
        <v>-0.59883650108870401</v>
      </c>
      <c r="X460" s="24">
        <f t="shared" si="61"/>
        <v>3.9000000000000007E-3</v>
      </c>
      <c r="Y460" s="27">
        <f t="shared" si="62"/>
        <v>3.699999999999995E-3</v>
      </c>
      <c r="Z460" s="24">
        <f t="shared" si="63"/>
        <v>0</v>
      </c>
    </row>
    <row r="461" spans="1:26" x14ac:dyDescent="0.25">
      <c r="A461" s="1">
        <v>196502</v>
      </c>
      <c r="B461" s="7">
        <v>87.43</v>
      </c>
      <c r="C461" s="7">
        <v>2.5333299999999999</v>
      </c>
      <c r="D461" s="8">
        <v>4.6366699999999996</v>
      </c>
      <c r="E461" s="7">
        <v>0.47139947757559653</v>
      </c>
      <c r="F461" s="7">
        <v>3.9300000000000002E-2</v>
      </c>
      <c r="G461" s="7">
        <v>4.41E-2</v>
      </c>
      <c r="H461" s="7">
        <v>4.7800000000000002E-2</v>
      </c>
      <c r="I461" s="7">
        <v>4.24E-2</v>
      </c>
      <c r="J461" s="12">
        <v>1.4823267340740987E-2</v>
      </c>
      <c r="K461" s="9">
        <v>3.0000000000000001E-3</v>
      </c>
      <c r="L461" s="11">
        <v>0</v>
      </c>
      <c r="M461" s="11">
        <v>1.4E-3</v>
      </c>
      <c r="N461" s="11">
        <v>8.9999999999999998E-4</v>
      </c>
      <c r="O461" s="10">
        <v>3.9319654763327939E-4</v>
      </c>
      <c r="P461" s="11">
        <v>3.7460000000000002E-3</v>
      </c>
      <c r="Q461" s="19">
        <v>112280000</v>
      </c>
      <c r="R461" s="24">
        <f t="shared" si="56"/>
        <v>9.4291391285300855E-4</v>
      </c>
      <c r="S461" s="24">
        <f t="shared" si="57"/>
        <v>-3.5493876735594041</v>
      </c>
      <c r="T461" s="26">
        <f>AVERAGE($R$3:R460)</f>
        <v>6.7373094974024009E-3</v>
      </c>
      <c r="U461" s="24">
        <f t="shared" si="58"/>
        <v>-3.5427896298208257</v>
      </c>
      <c r="V461" s="24">
        <f t="shared" si="59"/>
        <v>-2.9477190214269271</v>
      </c>
      <c r="W461" s="24">
        <f t="shared" si="60"/>
        <v>-0.60166865213247689</v>
      </c>
      <c r="X461" s="24">
        <f t="shared" si="61"/>
        <v>4.0999999999999995E-3</v>
      </c>
      <c r="Y461" s="27">
        <f t="shared" si="62"/>
        <v>3.7000000000000019E-3</v>
      </c>
      <c r="Z461" s="24">
        <f t="shared" si="63"/>
        <v>0</v>
      </c>
    </row>
    <row r="462" spans="1:26" x14ac:dyDescent="0.25">
      <c r="A462" s="1">
        <v>196503</v>
      </c>
      <c r="B462" s="7">
        <v>86.16</v>
      </c>
      <c r="C462" s="7">
        <v>2.5499999999999998</v>
      </c>
      <c r="D462" s="8">
        <v>4.68</v>
      </c>
      <c r="E462" s="7">
        <v>0.46948990495472698</v>
      </c>
      <c r="F462" s="7">
        <v>3.9300000000000002E-2</v>
      </c>
      <c r="G462" s="7">
        <v>4.4199999999999996E-2</v>
      </c>
      <c r="H462" s="7">
        <v>4.7800000000000002E-2</v>
      </c>
      <c r="I462" s="7">
        <v>4.2200000000000001E-2</v>
      </c>
      <c r="J462" s="12">
        <v>1.9134280875449588E-2</v>
      </c>
      <c r="K462" s="9">
        <v>3.5999999999999999E-3</v>
      </c>
      <c r="L462" s="11">
        <v>3.2051282051281937E-3</v>
      </c>
      <c r="M462" s="11">
        <v>5.4000000000000003E-3</v>
      </c>
      <c r="N462" s="11">
        <v>1.1999999999999999E-3</v>
      </c>
      <c r="O462" s="10">
        <v>1.4462028189985647E-4</v>
      </c>
      <c r="P462" s="11">
        <v>-1.2213E-2</v>
      </c>
      <c r="Q462" s="19">
        <v>124830000</v>
      </c>
      <c r="R462" s="24">
        <f t="shared" si="56"/>
        <v>-1.5283700500829479E-2</v>
      </c>
      <c r="S462" s="24">
        <f t="shared" si="57"/>
        <v>-3.541303830358963</v>
      </c>
      <c r="T462" s="26">
        <f>AVERAGE($R$3:R461)</f>
        <v>6.7246855418805077E-3</v>
      </c>
      <c r="U462" s="24">
        <f t="shared" si="58"/>
        <v>-3.5347451140224644</v>
      </c>
      <c r="V462" s="24">
        <f t="shared" si="59"/>
        <v>-2.9368420370185548</v>
      </c>
      <c r="W462" s="24">
        <f t="shared" si="60"/>
        <v>-0.60446179334040806</v>
      </c>
      <c r="X462" s="24">
        <f t="shared" si="61"/>
        <v>3.0999999999999986E-3</v>
      </c>
      <c r="Y462" s="27">
        <f t="shared" si="62"/>
        <v>3.7000000000000019E-3</v>
      </c>
      <c r="Z462" s="24">
        <f t="shared" si="63"/>
        <v>0</v>
      </c>
    </row>
    <row r="463" spans="1:26" x14ac:dyDescent="0.25">
      <c r="A463" s="1">
        <v>196504</v>
      </c>
      <c r="B463" s="7">
        <v>89.11</v>
      </c>
      <c r="C463" s="7">
        <v>2.57</v>
      </c>
      <c r="D463" s="8">
        <v>4.7333299999999996</v>
      </c>
      <c r="E463" s="7">
        <v>0.45255933471392484</v>
      </c>
      <c r="F463" s="7">
        <v>3.9300000000000002E-2</v>
      </c>
      <c r="G463" s="7">
        <v>4.4299999999999999E-2</v>
      </c>
      <c r="H463" s="7">
        <v>4.8000000000000001E-2</v>
      </c>
      <c r="I463" s="7">
        <v>4.2200000000000001E-2</v>
      </c>
      <c r="J463" s="12">
        <v>1.4722572331669861E-2</v>
      </c>
      <c r="K463" s="9">
        <v>3.0999999999999999E-3</v>
      </c>
      <c r="L463" s="11">
        <v>3.1948881789136685E-3</v>
      </c>
      <c r="M463" s="11">
        <v>3.5999999999999999E-3</v>
      </c>
      <c r="N463" s="11">
        <v>2.0999999999999999E-3</v>
      </c>
      <c r="O463" s="10">
        <v>1.6275968488075286E-4</v>
      </c>
      <c r="P463" s="11">
        <v>3.5611999999999998E-2</v>
      </c>
      <c r="Q463" s="19">
        <v>119120000</v>
      </c>
      <c r="R463" s="24">
        <f t="shared" si="56"/>
        <v>3.1399020803496533E-2</v>
      </c>
      <c r="S463" s="24">
        <f t="shared" si="57"/>
        <v>-3.5201126736777981</v>
      </c>
      <c r="T463" s="26">
        <f>AVERAGE($R$3:R462)</f>
        <v>6.676841224396355E-3</v>
      </c>
      <c r="U463" s="24">
        <f t="shared" si="58"/>
        <v>-3.5123001339410047</v>
      </c>
      <c r="V463" s="24">
        <f t="shared" si="59"/>
        <v>-2.9129079229185777</v>
      </c>
      <c r="W463" s="24">
        <f t="shared" si="60"/>
        <v>-0.60720475075922054</v>
      </c>
      <c r="X463" s="24">
        <f t="shared" si="61"/>
        <v>2.8999999999999998E-3</v>
      </c>
      <c r="Y463" s="27">
        <f t="shared" si="62"/>
        <v>3.600000000000006E-3</v>
      </c>
      <c r="Z463" s="24">
        <f t="shared" si="63"/>
        <v>3.2051282051281937E-3</v>
      </c>
    </row>
    <row r="464" spans="1:26" x14ac:dyDescent="0.25">
      <c r="A464" s="1">
        <v>196505</v>
      </c>
      <c r="B464" s="7">
        <v>88.42</v>
      </c>
      <c r="C464" s="7">
        <v>2.59</v>
      </c>
      <c r="D464" s="8">
        <v>4.78667</v>
      </c>
      <c r="E464" s="7">
        <v>0.4546642847806196</v>
      </c>
      <c r="F464" s="7">
        <v>3.8900000000000004E-2</v>
      </c>
      <c r="G464" s="7">
        <v>4.4400000000000002E-2</v>
      </c>
      <c r="H464" s="7">
        <v>4.8099999999999997E-2</v>
      </c>
      <c r="I464" s="7">
        <v>4.2299999999999997E-2</v>
      </c>
      <c r="J464" s="12">
        <v>1.6245056568909486E-2</v>
      </c>
      <c r="K464" s="9">
        <v>3.0999999999999999E-3</v>
      </c>
      <c r="L464" s="11">
        <v>0</v>
      </c>
      <c r="M464" s="11">
        <v>1.8E-3</v>
      </c>
      <c r="N464" s="11">
        <v>-8.0000000000000004E-4</v>
      </c>
      <c r="O464" s="10">
        <v>3.3376402913468236E-4</v>
      </c>
      <c r="P464" s="11">
        <v>-3.1220000000000002E-3</v>
      </c>
      <c r="Q464" s="19">
        <v>110190000</v>
      </c>
      <c r="R464" s="24">
        <f t="shared" si="56"/>
        <v>-6.2220885163696733E-3</v>
      </c>
      <c r="S464" s="24">
        <f t="shared" si="57"/>
        <v>-3.5459656627175002</v>
      </c>
      <c r="T464" s="26">
        <f>AVERAGE($R$3:R463)</f>
        <v>6.7304685119865945E-3</v>
      </c>
      <c r="U464" s="24">
        <f t="shared" si="58"/>
        <v>-3.5382136859131821</v>
      </c>
      <c r="V464" s="24">
        <f t="shared" si="59"/>
        <v>-2.9352425899111232</v>
      </c>
      <c r="W464" s="24">
        <f t="shared" si="60"/>
        <v>-0.61072307280637672</v>
      </c>
      <c r="X464" s="24">
        <f t="shared" si="61"/>
        <v>2.8999999999999998E-3</v>
      </c>
      <c r="Y464" s="27">
        <f t="shared" si="62"/>
        <v>3.7000000000000019E-3</v>
      </c>
      <c r="Z464" s="24">
        <f t="shared" si="63"/>
        <v>3.1948881789136685E-3</v>
      </c>
    </row>
    <row r="465" spans="1:26" x14ac:dyDescent="0.25">
      <c r="A465" s="1">
        <v>196506</v>
      </c>
      <c r="B465" s="7">
        <v>84.12</v>
      </c>
      <c r="C465" s="7">
        <v>2.61</v>
      </c>
      <c r="D465" s="8">
        <v>4.84</v>
      </c>
      <c r="E465" s="7">
        <v>0.48085895648767901</v>
      </c>
      <c r="F465" s="7">
        <v>3.7999999999999999E-2</v>
      </c>
      <c r="G465" s="7">
        <v>4.4600000000000001E-2</v>
      </c>
      <c r="H465" s="7">
        <v>4.8499999999999995E-2</v>
      </c>
      <c r="I465" s="7">
        <v>4.2299999999999997E-2</v>
      </c>
      <c r="J465" s="12">
        <v>1.7551222576850389E-2</v>
      </c>
      <c r="K465" s="9">
        <v>3.4999999999999996E-3</v>
      </c>
      <c r="L465" s="11">
        <v>6.3694267515923553E-3</v>
      </c>
      <c r="M465" s="11">
        <v>4.7000000000000002E-3</v>
      </c>
      <c r="N465" s="11">
        <v>2.9999999999999997E-4</v>
      </c>
      <c r="O465" s="10">
        <v>1.8293746304502963E-3</v>
      </c>
      <c r="P465" s="11">
        <v>-4.6879999999999998E-2</v>
      </c>
      <c r="Q465" s="19">
        <v>128160000</v>
      </c>
      <c r="R465" s="24">
        <f t="shared" si="56"/>
        <v>-5.1109670009062295E-2</v>
      </c>
      <c r="S465" s="24">
        <f t="shared" si="57"/>
        <v>-3.5304403126866504</v>
      </c>
      <c r="T465" s="26">
        <f>AVERAGE($R$3:R464)</f>
        <v>6.7024326742628803E-3</v>
      </c>
      <c r="U465" s="24">
        <f t="shared" si="58"/>
        <v>-3.5227479670634949</v>
      </c>
      <c r="V465" s="24">
        <f t="shared" si="59"/>
        <v>-2.9162632170675407</v>
      </c>
      <c r="W465" s="24">
        <f t="shared" si="60"/>
        <v>-0.6141770956191096</v>
      </c>
      <c r="X465" s="24">
        <f t="shared" si="61"/>
        <v>3.3999999999999933E-3</v>
      </c>
      <c r="Y465" s="27">
        <f t="shared" si="62"/>
        <v>3.699999999999995E-3</v>
      </c>
      <c r="Z465" s="24">
        <f t="shared" si="63"/>
        <v>0</v>
      </c>
    </row>
    <row r="466" spans="1:26" x14ac:dyDescent="0.25">
      <c r="A466" s="1">
        <v>196507</v>
      </c>
      <c r="B466" s="7">
        <v>85.25</v>
      </c>
      <c r="C466" s="7">
        <v>2.6266699999999998</v>
      </c>
      <c r="D466" s="8">
        <v>4.8866699999999996</v>
      </c>
      <c r="E466" s="7">
        <v>0.47338217615170003</v>
      </c>
      <c r="F466" s="7">
        <v>3.8399999999999997E-2</v>
      </c>
      <c r="G466" s="7">
        <v>4.4800000000000006E-2</v>
      </c>
      <c r="H466" s="7">
        <v>4.8799999999999996E-2</v>
      </c>
      <c r="I466" s="7">
        <v>4.24E-2</v>
      </c>
      <c r="J466" s="12">
        <v>1.5627493905202568E-2</v>
      </c>
      <c r="K466" s="9">
        <v>3.0999999999999999E-3</v>
      </c>
      <c r="L466" s="11">
        <v>0</v>
      </c>
      <c r="M466" s="11">
        <v>2.2000000000000001E-3</v>
      </c>
      <c r="N466" s="11">
        <v>1.9E-3</v>
      </c>
      <c r="O466" s="10">
        <v>5.218655993088785E-4</v>
      </c>
      <c r="P466" s="11">
        <v>1.4486000000000001E-2</v>
      </c>
      <c r="Q466" s="19">
        <v>85150000</v>
      </c>
      <c r="R466" s="24">
        <f t="shared" si="56"/>
        <v>1.0888191032827751E-2</v>
      </c>
      <c r="S466" s="24">
        <f t="shared" si="57"/>
        <v>-3.4728941294998972</v>
      </c>
      <c r="T466" s="26">
        <f>AVERAGE($R$3:R465)</f>
        <v>6.5775685215991109E-3</v>
      </c>
      <c r="U466" s="24">
        <f t="shared" si="58"/>
        <v>-3.4665274665980932</v>
      </c>
      <c r="V466" s="24">
        <f t="shared" si="59"/>
        <v>-2.8553296301059587</v>
      </c>
      <c r="W466" s="24">
        <f t="shared" si="60"/>
        <v>-0.61756449939393832</v>
      </c>
      <c r="X466" s="24">
        <f t="shared" si="61"/>
        <v>4.2999999999999983E-3</v>
      </c>
      <c r="Y466" s="27">
        <f t="shared" si="62"/>
        <v>3.8999999999999937E-3</v>
      </c>
      <c r="Z466" s="24">
        <f t="shared" si="63"/>
        <v>6.3694267515923553E-3</v>
      </c>
    </row>
    <row r="467" spans="1:26" x14ac:dyDescent="0.25">
      <c r="A467" s="1">
        <v>196508</v>
      </c>
      <c r="B467" s="7">
        <v>87.17</v>
      </c>
      <c r="C467" s="7">
        <v>2.6433300000000002</v>
      </c>
      <c r="D467" s="8">
        <v>4.9333299999999998</v>
      </c>
      <c r="E467" s="7">
        <v>0.46736087784122715</v>
      </c>
      <c r="F467" s="7">
        <v>3.8399999999999997E-2</v>
      </c>
      <c r="G467" s="7">
        <v>4.4900000000000002E-2</v>
      </c>
      <c r="H467" s="7">
        <v>4.8799999999999996E-2</v>
      </c>
      <c r="I467" s="7">
        <v>4.2799999999999998E-2</v>
      </c>
      <c r="J467" s="12">
        <v>1.5601188262299318E-2</v>
      </c>
      <c r="K467" s="9">
        <v>3.3E-3</v>
      </c>
      <c r="L467" s="11">
        <v>0</v>
      </c>
      <c r="M467" s="11">
        <v>-1.2999999999999999E-3</v>
      </c>
      <c r="N467" s="11">
        <v>-5.9999999999999995E-4</v>
      </c>
      <c r="O467" s="10">
        <v>1.0753436077897705E-4</v>
      </c>
      <c r="P467" s="11">
        <v>2.7560000000000001E-2</v>
      </c>
      <c r="Q467" s="19">
        <v>109070000</v>
      </c>
      <c r="R467" s="24">
        <f t="shared" si="56"/>
        <v>2.4091854936661442E-2</v>
      </c>
      <c r="S467" s="24">
        <f t="shared" si="57"/>
        <v>-3.4798712319272203</v>
      </c>
      <c r="T467" s="26">
        <f>AVERAGE($R$3:R466)</f>
        <v>6.5868586563215866E-3</v>
      </c>
      <c r="U467" s="24">
        <f t="shared" si="58"/>
        <v>-3.4735486302198222</v>
      </c>
      <c r="V467" s="24">
        <f t="shared" si="59"/>
        <v>-2.859077026245223</v>
      </c>
      <c r="W467" s="24">
        <f t="shared" si="60"/>
        <v>-0.62079420568199739</v>
      </c>
      <c r="X467" s="24">
        <f t="shared" si="61"/>
        <v>4.0000000000000036E-3</v>
      </c>
      <c r="Y467" s="27">
        <f t="shared" si="62"/>
        <v>3.9999999999999897E-3</v>
      </c>
      <c r="Z467" s="24">
        <f t="shared" si="63"/>
        <v>0</v>
      </c>
    </row>
    <row r="468" spans="1:26" x14ac:dyDescent="0.25">
      <c r="A468" s="1">
        <v>196509</v>
      </c>
      <c r="B468" s="7">
        <v>89.96</v>
      </c>
      <c r="C468" s="7">
        <v>2.66</v>
      </c>
      <c r="D468" s="8">
        <v>4.9800000000000004</v>
      </c>
      <c r="E468" s="7">
        <v>0.4485374712544864</v>
      </c>
      <c r="F468" s="7">
        <v>3.9199999999999999E-2</v>
      </c>
      <c r="G468" s="7">
        <v>4.5199999999999997E-2</v>
      </c>
      <c r="H468" s="7">
        <v>4.9100000000000005E-2</v>
      </c>
      <c r="I468" s="7">
        <v>4.3299999999999998E-2</v>
      </c>
      <c r="J468" s="12">
        <v>1.6895389946368976E-2</v>
      </c>
      <c r="K468" s="9">
        <v>3.0999999999999999E-3</v>
      </c>
      <c r="L468" s="11">
        <v>0</v>
      </c>
      <c r="M468" s="11">
        <v>-3.3999999999999998E-3</v>
      </c>
      <c r="N468" s="11">
        <v>-1.5E-3</v>
      </c>
      <c r="O468" s="10">
        <v>2.9910124224625633E-4</v>
      </c>
      <c r="P468" s="11">
        <v>3.3366E-2</v>
      </c>
      <c r="Q468" s="19">
        <v>155180000</v>
      </c>
      <c r="R468" s="24">
        <f t="shared" si="56"/>
        <v>2.9526868277109278E-2</v>
      </c>
      <c r="S468" s="24">
        <f t="shared" si="57"/>
        <v>-3.4958207490796811</v>
      </c>
      <c r="T468" s="26">
        <f>AVERAGE($R$3:R467)</f>
        <v>6.6245038096126394E-3</v>
      </c>
      <c r="U468" s="24">
        <f t="shared" si="58"/>
        <v>-3.4895341122298773</v>
      </c>
      <c r="V468" s="24">
        <f t="shared" si="59"/>
        <v>-2.8718460185974291</v>
      </c>
      <c r="W468" s="24">
        <f t="shared" si="60"/>
        <v>-0.62397473048225183</v>
      </c>
      <c r="X468" s="24">
        <f t="shared" si="61"/>
        <v>4.4000000000000011E-3</v>
      </c>
      <c r="Y468" s="27">
        <f t="shared" si="62"/>
        <v>3.8999999999999937E-3</v>
      </c>
      <c r="Z468" s="24">
        <f t="shared" si="63"/>
        <v>0</v>
      </c>
    </row>
    <row r="469" spans="1:26" x14ac:dyDescent="0.25">
      <c r="A469" s="1">
        <v>196510</v>
      </c>
      <c r="B469" s="7">
        <v>92.42</v>
      </c>
      <c r="C469" s="7">
        <v>2.68</v>
      </c>
      <c r="D469" s="8">
        <v>5.05</v>
      </c>
      <c r="E469" s="7">
        <v>0.43442059907162628</v>
      </c>
      <c r="F469" s="7">
        <v>4.0300000000000002E-2</v>
      </c>
      <c r="G469" s="7">
        <v>4.5599999999999995E-2</v>
      </c>
      <c r="H469" s="7">
        <v>4.9299999999999997E-2</v>
      </c>
      <c r="I469" s="7">
        <v>4.3299999999999998E-2</v>
      </c>
      <c r="J469" s="12">
        <v>1.746419296943057E-2</v>
      </c>
      <c r="K469" s="9">
        <v>3.0999999999999999E-3</v>
      </c>
      <c r="L469" s="11">
        <v>3.1645569620253333E-3</v>
      </c>
      <c r="M469" s="11">
        <v>2.7000000000000001E-3</v>
      </c>
      <c r="N469" s="11">
        <v>4.5999999999999999E-3</v>
      </c>
      <c r="O469" s="10">
        <v>1.8837912036113934E-4</v>
      </c>
      <c r="P469" s="11">
        <v>2.8812000000000001E-2</v>
      </c>
      <c r="Q469" s="19">
        <v>164090000</v>
      </c>
      <c r="R469" s="24">
        <f t="shared" si="56"/>
        <v>2.5309533600540713E-2</v>
      </c>
      <c r="S469" s="24">
        <f t="shared" si="57"/>
        <v>-3.5210390042975068</v>
      </c>
      <c r="T469" s="26">
        <f>AVERAGE($R$3:R468)</f>
        <v>6.6736505144785125E-3</v>
      </c>
      <c r="U469" s="24">
        <f t="shared" si="58"/>
        <v>-3.513548332568349</v>
      </c>
      <c r="V469" s="24">
        <f t="shared" si="59"/>
        <v>-2.8939352360545527</v>
      </c>
      <c r="W469" s="24">
        <f t="shared" si="60"/>
        <v>-0.62710376824295389</v>
      </c>
      <c r="X469" s="24">
        <f t="shared" si="61"/>
        <v>4.0999999999999995E-3</v>
      </c>
      <c r="Y469" s="27">
        <f t="shared" si="62"/>
        <v>3.9000000000000076E-3</v>
      </c>
      <c r="Z469" s="24">
        <f t="shared" si="63"/>
        <v>0</v>
      </c>
    </row>
    <row r="470" spans="1:26" x14ac:dyDescent="0.25">
      <c r="A470" s="1">
        <v>196511</v>
      </c>
      <c r="B470" s="7">
        <v>91.61</v>
      </c>
      <c r="C470" s="7">
        <v>2.7</v>
      </c>
      <c r="D470" s="8">
        <v>5.12</v>
      </c>
      <c r="E470" s="7">
        <v>0.44089531113012426</v>
      </c>
      <c r="F470" s="7">
        <v>4.0899999999999999E-2</v>
      </c>
      <c r="G470" s="7">
        <v>4.5999999999999999E-2</v>
      </c>
      <c r="H470" s="7">
        <v>4.9500000000000002E-2</v>
      </c>
      <c r="I470" s="7">
        <v>4.41E-2</v>
      </c>
      <c r="J470" s="12">
        <v>2.0762499843492727E-2</v>
      </c>
      <c r="K470" s="9">
        <v>3.4999999999999996E-3</v>
      </c>
      <c r="L470" s="11">
        <v>0</v>
      </c>
      <c r="M470" s="11">
        <v>-6.1999999999999998E-3</v>
      </c>
      <c r="N470" s="11">
        <v>-5.7000000000000002E-3</v>
      </c>
      <c r="O470" s="10">
        <v>1.4141885326216663E-4</v>
      </c>
      <c r="P470" s="11">
        <v>-3.8210000000000002E-3</v>
      </c>
      <c r="Q470" s="19">
        <v>147110000</v>
      </c>
      <c r="R470" s="24">
        <f t="shared" si="56"/>
        <v>-6.9235235768417558E-3</v>
      </c>
      <c r="S470" s="24">
        <f t="shared" si="57"/>
        <v>-3.5405266109193549</v>
      </c>
      <c r="T470" s="26">
        <f>AVERAGE($R$3:R469)</f>
        <v>6.7135560457120503E-3</v>
      </c>
      <c r="U470" s="24">
        <f t="shared" si="58"/>
        <v>-3.5330916324318373</v>
      </c>
      <c r="V470" s="24">
        <f t="shared" si="59"/>
        <v>-2.9069551621548522</v>
      </c>
      <c r="W470" s="24">
        <f t="shared" si="60"/>
        <v>-0.633571448764503</v>
      </c>
      <c r="X470" s="24">
        <f t="shared" si="61"/>
        <v>2.9999999999999957E-3</v>
      </c>
      <c r="Y470" s="27">
        <f t="shared" si="62"/>
        <v>3.7000000000000019E-3</v>
      </c>
      <c r="Z470" s="24">
        <f t="shared" si="63"/>
        <v>3.1645569620253333E-3</v>
      </c>
    </row>
    <row r="471" spans="1:26" x14ac:dyDescent="0.25">
      <c r="A471" s="1">
        <v>196512</v>
      </c>
      <c r="B471" s="7">
        <v>92.43</v>
      </c>
      <c r="C471" s="7">
        <v>2.72</v>
      </c>
      <c r="D471" s="8">
        <v>5.19</v>
      </c>
      <c r="E471" s="7">
        <v>0.43063780616140146</v>
      </c>
      <c r="F471" s="7">
        <v>4.3799999999999999E-2</v>
      </c>
      <c r="G471" s="7">
        <v>4.6799999999999994E-2</v>
      </c>
      <c r="H471" s="7">
        <v>5.0199999999999995E-2</v>
      </c>
      <c r="I471" s="7">
        <v>4.4999999999999998E-2</v>
      </c>
      <c r="J471" s="12">
        <v>2.0837518729631407E-2</v>
      </c>
      <c r="K471" s="9">
        <v>3.3E-3</v>
      </c>
      <c r="L471" s="11">
        <v>3.154574132492094E-3</v>
      </c>
      <c r="M471" s="11">
        <v>-7.7999999999999996E-3</v>
      </c>
      <c r="N471" s="11">
        <v>-1.49E-2</v>
      </c>
      <c r="O471" s="10">
        <v>3.0136552806465781E-4</v>
      </c>
      <c r="P471" s="11">
        <v>1.0349000000000001E-2</v>
      </c>
      <c r="Q471" s="19">
        <v>191050000</v>
      </c>
      <c r="R471" s="24">
        <f t="shared" si="56"/>
        <v>6.801926466597304E-3</v>
      </c>
      <c r="S471" s="24">
        <f t="shared" si="57"/>
        <v>-3.5242886630168337</v>
      </c>
      <c r="T471" s="26">
        <f>AVERAGE($R$3:R470)</f>
        <v>6.6844169866894995E-3</v>
      </c>
      <c r="U471" s="24">
        <f t="shared" si="58"/>
        <v>-3.516908555719211</v>
      </c>
      <c r="V471" s="24">
        <f t="shared" si="59"/>
        <v>-2.8843859969757006</v>
      </c>
      <c r="W471" s="24">
        <f t="shared" si="60"/>
        <v>-0.63990266604113288</v>
      </c>
      <c r="X471" s="24">
        <f t="shared" si="61"/>
        <v>3.2000000000000015E-3</v>
      </c>
      <c r="Y471" s="27">
        <f t="shared" si="62"/>
        <v>3.5000000000000031E-3</v>
      </c>
      <c r="Z471" s="24">
        <f t="shared" si="63"/>
        <v>0</v>
      </c>
    </row>
    <row r="472" spans="1:26" x14ac:dyDescent="0.25">
      <c r="A472" s="1">
        <v>196601</v>
      </c>
      <c r="B472" s="7">
        <v>92.88</v>
      </c>
      <c r="C472" s="7">
        <v>2.74</v>
      </c>
      <c r="D472" s="8">
        <v>5.24</v>
      </c>
      <c r="E472" s="7">
        <v>0.42439832843590808</v>
      </c>
      <c r="F472" s="7">
        <v>4.5899999999999996E-2</v>
      </c>
      <c r="G472" s="7">
        <v>4.7400000000000005E-2</v>
      </c>
      <c r="H472" s="7">
        <v>5.0599999999999999E-2</v>
      </c>
      <c r="I472" s="7">
        <v>4.5699999999999998E-2</v>
      </c>
      <c r="J472" s="12">
        <v>2.0278626913428969E-2</v>
      </c>
      <c r="K472" s="9">
        <v>3.8E-3</v>
      </c>
      <c r="L472" s="11">
        <v>0</v>
      </c>
      <c r="M472" s="11">
        <v>-1.04E-2</v>
      </c>
      <c r="N472" s="11">
        <v>2.2000000000000001E-3</v>
      </c>
      <c r="O472" s="10">
        <v>1.5180444363155273E-4</v>
      </c>
      <c r="P472" s="11">
        <v>5.705E-3</v>
      </c>
      <c r="Q472" s="19">
        <v>182910000</v>
      </c>
      <c r="R472" s="24">
        <f t="shared" si="56"/>
        <v>2.394221168038245E-3</v>
      </c>
      <c r="S472" s="24">
        <f t="shared" si="57"/>
        <v>-3.52581972096878</v>
      </c>
      <c r="T472" s="26">
        <f>AVERAGE($R$3:R471)</f>
        <v>6.6846675399515627E-3</v>
      </c>
      <c r="U472" s="24">
        <f t="shared" si="58"/>
        <v>-3.5184936808767073</v>
      </c>
      <c r="V472" s="24">
        <f t="shared" si="59"/>
        <v>-2.8797179040988885</v>
      </c>
      <c r="W472" s="24">
        <f t="shared" si="60"/>
        <v>-0.64610181686989132</v>
      </c>
      <c r="X472" s="24">
        <f t="shared" si="61"/>
        <v>1.1999999999999997E-3</v>
      </c>
      <c r="Y472" s="27">
        <f t="shared" si="62"/>
        <v>3.4000000000000002E-3</v>
      </c>
      <c r="Z472" s="24">
        <f t="shared" si="63"/>
        <v>3.154574132492094E-3</v>
      </c>
    </row>
    <row r="473" spans="1:26" x14ac:dyDescent="0.25">
      <c r="A473" s="1">
        <v>196602</v>
      </c>
      <c r="B473" s="7">
        <v>91.22</v>
      </c>
      <c r="C473" s="7">
        <v>2.76</v>
      </c>
      <c r="D473" s="8">
        <v>5.29</v>
      </c>
      <c r="E473" s="7">
        <v>0.43849604471104853</v>
      </c>
      <c r="F473" s="7">
        <v>4.6500000000000007E-2</v>
      </c>
      <c r="G473" s="7">
        <v>4.7800000000000002E-2</v>
      </c>
      <c r="H473" s="7">
        <v>5.1200000000000002E-2</v>
      </c>
      <c r="I473" s="7">
        <v>4.7699999999999999E-2</v>
      </c>
      <c r="J473" s="12">
        <v>2.0025974238215696E-2</v>
      </c>
      <c r="K473" s="9">
        <v>3.4999999999999996E-3</v>
      </c>
      <c r="L473" s="11">
        <v>6.2893081761006275E-3</v>
      </c>
      <c r="M473" s="11">
        <v>-2.5000000000000001E-2</v>
      </c>
      <c r="N473" s="11">
        <v>-1.1299999999999999E-2</v>
      </c>
      <c r="O473" s="10">
        <v>3.3706547003400895E-4</v>
      </c>
      <c r="P473" s="11">
        <v>-1.2749999999999999E-2</v>
      </c>
      <c r="Q473" s="19">
        <v>165790000</v>
      </c>
      <c r="R473" s="24">
        <f t="shared" si="56"/>
        <v>-1.6624777054074558E-2</v>
      </c>
      <c r="S473" s="24">
        <f t="shared" si="57"/>
        <v>-3.5233504169896577</v>
      </c>
      <c r="T473" s="26">
        <f>AVERAGE($R$3:R472)</f>
        <v>6.6755389306496198E-3</v>
      </c>
      <c r="U473" s="24">
        <f t="shared" si="58"/>
        <v>-3.5160776576605777</v>
      </c>
      <c r="V473" s="24">
        <f t="shared" si="59"/>
        <v>-2.8749868390566853</v>
      </c>
      <c r="W473" s="24">
        <f t="shared" si="60"/>
        <v>-0.64836357793297195</v>
      </c>
      <c r="X473" s="24">
        <f t="shared" si="61"/>
        <v>-1.9999999999999879E-4</v>
      </c>
      <c r="Y473" s="27">
        <f t="shared" si="62"/>
        <v>3.1999999999999945E-3</v>
      </c>
      <c r="Z473" s="24">
        <f t="shared" si="63"/>
        <v>0</v>
      </c>
    </row>
    <row r="474" spans="1:26" x14ac:dyDescent="0.25">
      <c r="A474" s="1">
        <v>196603</v>
      </c>
      <c r="B474" s="7">
        <v>89.23</v>
      </c>
      <c r="C474" s="7">
        <v>2.78</v>
      </c>
      <c r="D474" s="8">
        <v>5.34</v>
      </c>
      <c r="E474" s="7">
        <v>0.49017593563805056</v>
      </c>
      <c r="F474" s="7">
        <v>4.5899999999999996E-2</v>
      </c>
      <c r="G474" s="7">
        <v>4.9200000000000001E-2</v>
      </c>
      <c r="H474" s="7">
        <v>5.3200000000000004E-2</v>
      </c>
      <c r="I474" s="7">
        <v>4.5999999999999999E-2</v>
      </c>
      <c r="J474" s="12">
        <v>1.6788179507743927E-2</v>
      </c>
      <c r="K474" s="9">
        <v>3.8E-3</v>
      </c>
      <c r="L474" s="11">
        <v>3.1250000000000444E-3</v>
      </c>
      <c r="M474" s="11">
        <v>2.9600000000000001E-2</v>
      </c>
      <c r="N474" s="11">
        <v>-5.8999999999999999E-3</v>
      </c>
      <c r="O474" s="10">
        <v>9.3100789597414229E-4</v>
      </c>
      <c r="P474" s="11">
        <v>-2.3040999999999999E-2</v>
      </c>
      <c r="Q474" s="19">
        <v>191360000</v>
      </c>
      <c r="R474" s="24">
        <f t="shared" si="56"/>
        <v>-2.6804482273764335E-2</v>
      </c>
      <c r="S474" s="24">
        <f t="shared" si="57"/>
        <v>-3.4980434915544958</v>
      </c>
      <c r="T474" s="26">
        <f>AVERAGE($R$3:R473)</f>
        <v>6.6260690453317341E-3</v>
      </c>
      <c r="U474" s="24">
        <f t="shared" si="58"/>
        <v>-3.4908232435810089</v>
      </c>
      <c r="V474" s="24">
        <f t="shared" si="59"/>
        <v>-2.8474559254133465</v>
      </c>
      <c r="W474" s="24">
        <f t="shared" si="60"/>
        <v>-0.65058756614114954</v>
      </c>
      <c r="X474" s="24">
        <f t="shared" si="61"/>
        <v>1.1999999999999927E-3</v>
      </c>
      <c r="Y474" s="27">
        <f t="shared" si="62"/>
        <v>3.4000000000000002E-3</v>
      </c>
      <c r="Z474" s="24">
        <f t="shared" si="63"/>
        <v>6.2893081761006275E-3</v>
      </c>
    </row>
    <row r="475" spans="1:26" x14ac:dyDescent="0.25">
      <c r="A475" s="1">
        <v>196604</v>
      </c>
      <c r="B475" s="7">
        <v>91.06</v>
      </c>
      <c r="C475" s="7">
        <v>2.7966700000000002</v>
      </c>
      <c r="D475" s="8">
        <v>5.38</v>
      </c>
      <c r="E475" s="7">
        <v>0.48549824350955362</v>
      </c>
      <c r="F475" s="7">
        <v>4.6199999999999998E-2</v>
      </c>
      <c r="G475" s="7">
        <v>4.9599999999999998E-2</v>
      </c>
      <c r="H475" s="7">
        <v>5.4100000000000002E-2</v>
      </c>
      <c r="I475" s="7">
        <v>4.6699999999999998E-2</v>
      </c>
      <c r="J475" s="12">
        <v>1.5636251357783175E-2</v>
      </c>
      <c r="K475" s="9">
        <v>3.4000000000000002E-3</v>
      </c>
      <c r="L475" s="11">
        <v>6.230529595015355E-3</v>
      </c>
      <c r="M475" s="11">
        <v>-6.3E-3</v>
      </c>
      <c r="N475" s="11">
        <v>1.2999999999999999E-3</v>
      </c>
      <c r="O475" s="10">
        <v>3.5126467384596763E-4</v>
      </c>
      <c r="P475" s="11">
        <v>2.2158000000000001E-2</v>
      </c>
      <c r="Q475" s="19">
        <v>186160000</v>
      </c>
      <c r="R475" s="24">
        <f t="shared" si="56"/>
        <v>1.8123280419481094E-2</v>
      </c>
      <c r="S475" s="24">
        <f t="shared" si="57"/>
        <v>-3.4687663782095144</v>
      </c>
      <c r="T475" s="26">
        <f>AVERAGE($R$3:R474)</f>
        <v>6.5552416060963613E-3</v>
      </c>
      <c r="U475" s="24">
        <f t="shared" si="58"/>
        <v>-3.4627878822066518</v>
      </c>
      <c r="V475" s="24">
        <f t="shared" si="59"/>
        <v>-2.8159916529399567</v>
      </c>
      <c r="W475" s="24">
        <f t="shared" si="60"/>
        <v>-0.65277472526955793</v>
      </c>
      <c r="X475" s="24">
        <f t="shared" si="61"/>
        <v>1.0000000000000286E-4</v>
      </c>
      <c r="Y475" s="27">
        <f t="shared" si="62"/>
        <v>4.0000000000000036E-3</v>
      </c>
      <c r="Z475" s="24">
        <f t="shared" si="63"/>
        <v>3.1250000000000444E-3</v>
      </c>
    </row>
    <row r="476" spans="1:26" x14ac:dyDescent="0.25">
      <c r="A476" s="1">
        <v>196605</v>
      </c>
      <c r="B476" s="7">
        <v>86.13</v>
      </c>
      <c r="C476" s="7">
        <v>2.8133300000000001</v>
      </c>
      <c r="D476" s="8">
        <v>5.42</v>
      </c>
      <c r="E476" s="7">
        <v>0.51274220367165491</v>
      </c>
      <c r="F476" s="7">
        <v>4.6399999999999997E-2</v>
      </c>
      <c r="G476" s="7">
        <v>4.9800000000000004E-2</v>
      </c>
      <c r="H476" s="7">
        <v>5.4800000000000001E-2</v>
      </c>
      <c r="I476" s="7">
        <v>4.7300000000000002E-2</v>
      </c>
      <c r="J476" s="12">
        <v>1.5945601026339906E-2</v>
      </c>
      <c r="K476" s="9">
        <v>4.0999999999999995E-3</v>
      </c>
      <c r="L476" s="11">
        <v>0</v>
      </c>
      <c r="M476" s="11">
        <v>-5.8999999999999999E-3</v>
      </c>
      <c r="N476" s="11">
        <v>-2.5999999999999999E-3</v>
      </c>
      <c r="O476" s="10">
        <v>1.9354753996564922E-3</v>
      </c>
      <c r="P476" s="11">
        <v>-4.9140000000000003E-2</v>
      </c>
      <c r="Q476" s="19">
        <v>171290000</v>
      </c>
      <c r="R476" s="24">
        <f t="shared" si="56"/>
        <v>-5.3782673801243533E-2</v>
      </c>
      <c r="S476" s="24">
        <f t="shared" si="57"/>
        <v>-3.4830892062012277</v>
      </c>
      <c r="T476" s="26">
        <f>AVERAGE($R$3:R475)</f>
        <v>6.5796983477737075E-3</v>
      </c>
      <c r="U476" s="24">
        <f t="shared" si="58"/>
        <v>-3.4771497948017052</v>
      </c>
      <c r="V476" s="24">
        <f t="shared" si="59"/>
        <v>-2.8288302557329428</v>
      </c>
      <c r="W476" s="24">
        <f t="shared" si="60"/>
        <v>-0.65425895046828497</v>
      </c>
      <c r="X476" s="24">
        <f t="shared" si="61"/>
        <v>5.0000000000000044E-4</v>
      </c>
      <c r="Y476" s="27">
        <f t="shared" si="62"/>
        <v>4.500000000000004E-3</v>
      </c>
      <c r="Z476" s="24">
        <f t="shared" si="63"/>
        <v>6.230529595015355E-3</v>
      </c>
    </row>
    <row r="477" spans="1:26" x14ac:dyDescent="0.25">
      <c r="A477" s="1">
        <v>196606</v>
      </c>
      <c r="B477" s="7">
        <v>84.74</v>
      </c>
      <c r="C477" s="7">
        <v>2.83</v>
      </c>
      <c r="D477" s="8">
        <v>5.46</v>
      </c>
      <c r="E477" s="7">
        <v>0.52097460062061829</v>
      </c>
      <c r="F477" s="7">
        <v>4.4999999999999998E-2</v>
      </c>
      <c r="G477" s="7">
        <v>5.0700000000000002E-2</v>
      </c>
      <c r="H477" s="7">
        <v>5.5800000000000002E-2</v>
      </c>
      <c r="I477" s="7">
        <v>4.7699999999999999E-2</v>
      </c>
      <c r="J477" s="12">
        <v>1.7122955946237479E-2</v>
      </c>
      <c r="K477" s="9">
        <v>3.8E-3</v>
      </c>
      <c r="L477" s="11">
        <v>3.0959752321981782E-3</v>
      </c>
      <c r="M477" s="11">
        <v>-1.6000000000000001E-3</v>
      </c>
      <c r="N477" s="11">
        <v>3.0000000000000001E-3</v>
      </c>
      <c r="O477" s="10">
        <v>5.012069312327924E-4</v>
      </c>
      <c r="P477" s="11">
        <v>-1.438E-2</v>
      </c>
      <c r="Q477" s="19">
        <v>140450000</v>
      </c>
      <c r="R477" s="24">
        <f t="shared" si="56"/>
        <v>-1.8576012104227081E-2</v>
      </c>
      <c r="S477" s="24">
        <f t="shared" si="57"/>
        <v>-3.4214889476961519</v>
      </c>
      <c r="T477" s="26">
        <f>AVERAGE($R$3:R476)</f>
        <v>6.4523515710880166E-3</v>
      </c>
      <c r="U477" s="24">
        <f t="shared" si="58"/>
        <v>-3.4155810711459362</v>
      </c>
      <c r="V477" s="24">
        <f t="shared" si="59"/>
        <v>-2.7657619673495279</v>
      </c>
      <c r="W477" s="24">
        <f t="shared" si="60"/>
        <v>-0.65572698034662391</v>
      </c>
      <c r="X477" s="24">
        <f t="shared" si="61"/>
        <v>9.0000000000000496E-4</v>
      </c>
      <c r="Y477" s="27">
        <f t="shared" si="62"/>
        <v>4.9999999999999975E-3</v>
      </c>
      <c r="Z477" s="24">
        <f t="shared" si="63"/>
        <v>0</v>
      </c>
    </row>
    <row r="478" spans="1:26" x14ac:dyDescent="0.25">
      <c r="A478" s="1">
        <v>196607</v>
      </c>
      <c r="B478" s="7">
        <v>83.6</v>
      </c>
      <c r="C478" s="7">
        <v>2.85</v>
      </c>
      <c r="D478" s="8">
        <v>5.4766700000000004</v>
      </c>
      <c r="E478" s="7">
        <v>0.53494300077887136</v>
      </c>
      <c r="F478" s="7">
        <v>4.8000000000000001E-2</v>
      </c>
      <c r="G478" s="7">
        <v>5.16E-2</v>
      </c>
      <c r="H478" s="7">
        <v>5.6799999999999996E-2</v>
      </c>
      <c r="I478" s="7">
        <v>4.82E-2</v>
      </c>
      <c r="J478" s="12">
        <v>1.8641263639168074E-2</v>
      </c>
      <c r="K478" s="9">
        <v>3.4999999999999996E-3</v>
      </c>
      <c r="L478" s="11">
        <v>3.0864197530864335E-3</v>
      </c>
      <c r="M478" s="11">
        <v>-3.7000000000000002E-3</v>
      </c>
      <c r="N478" s="11">
        <v>-9.7999999999999997E-3</v>
      </c>
      <c r="O478" s="10">
        <v>1.0137844542864489E-3</v>
      </c>
      <c r="P478" s="11">
        <v>-1.2128999999999999E-2</v>
      </c>
      <c r="Q478" s="19">
        <v>119810000</v>
      </c>
      <c r="R478" s="24">
        <f t="shared" si="56"/>
        <v>-1.5995954799171749E-2</v>
      </c>
      <c r="S478" s="24">
        <f t="shared" si="57"/>
        <v>-3.3993110335432664</v>
      </c>
      <c r="T478" s="26">
        <f>AVERAGE($R$3:R477)</f>
        <v>6.3996602791399852E-3</v>
      </c>
      <c r="U478" s="24">
        <f t="shared" si="58"/>
        <v>-3.3922687509178537</v>
      </c>
      <c r="V478" s="24">
        <f t="shared" si="59"/>
        <v>-2.7421389554415994</v>
      </c>
      <c r="W478" s="24">
        <f t="shared" si="60"/>
        <v>-0.65717207810166722</v>
      </c>
      <c r="X478" s="24">
        <f t="shared" si="61"/>
        <v>2.700000000000001E-3</v>
      </c>
      <c r="Y478" s="27">
        <f t="shared" si="62"/>
        <v>5.1000000000000004E-3</v>
      </c>
      <c r="Z478" s="24">
        <f t="shared" si="63"/>
        <v>3.0959752321981782E-3</v>
      </c>
    </row>
    <row r="479" spans="1:26" x14ac:dyDescent="0.25">
      <c r="A479" s="1">
        <v>196608</v>
      </c>
      <c r="B479" s="7">
        <v>77.099999999999994</v>
      </c>
      <c r="C479" s="7">
        <v>2.87</v>
      </c>
      <c r="D479" s="8">
        <v>5.4933300000000003</v>
      </c>
      <c r="E479" s="7">
        <v>0.57495465557260816</v>
      </c>
      <c r="F479" s="7">
        <v>4.9599999999999998E-2</v>
      </c>
      <c r="G479" s="7">
        <v>5.3099999999999994E-2</v>
      </c>
      <c r="H479" s="7">
        <v>5.8299999999999998E-2</v>
      </c>
      <c r="I479" s="7">
        <v>4.99E-2</v>
      </c>
      <c r="J479" s="12">
        <v>2.147027133695566E-2</v>
      </c>
      <c r="K479" s="9">
        <v>4.0999999999999995E-3</v>
      </c>
      <c r="L479" s="11">
        <v>6.1538461538461764E-3</v>
      </c>
      <c r="M479" s="11">
        <v>-2.06E-2</v>
      </c>
      <c r="N479" s="11">
        <v>-2.5899999999999999E-2</v>
      </c>
      <c r="O479" s="10">
        <v>3.165234678005566E-3</v>
      </c>
      <c r="P479" s="11">
        <v>-7.1650000000000005E-2</v>
      </c>
      <c r="Q479" s="19">
        <v>162430000</v>
      </c>
      <c r="R479" s="24">
        <f t="shared" si="56"/>
        <v>-7.7840351382912676E-2</v>
      </c>
      <c r="S479" s="24">
        <f t="shared" si="57"/>
        <v>-3.3787245258100969</v>
      </c>
      <c r="T479" s="26">
        <f>AVERAGE($R$3:R478)</f>
        <v>6.352610667630927E-3</v>
      </c>
      <c r="U479" s="24">
        <f t="shared" si="58"/>
        <v>-3.3717314903191262</v>
      </c>
      <c r="V479" s="24">
        <f t="shared" si="59"/>
        <v>-2.7255462680670473</v>
      </c>
      <c r="W479" s="24">
        <f t="shared" si="60"/>
        <v>-0.65317825774304938</v>
      </c>
      <c r="X479" s="24">
        <f t="shared" si="61"/>
        <v>1.9999999999999879E-4</v>
      </c>
      <c r="Y479" s="27">
        <f t="shared" si="62"/>
        <v>5.1999999999999963E-3</v>
      </c>
      <c r="Z479" s="24">
        <f t="shared" si="63"/>
        <v>3.0864197530864335E-3</v>
      </c>
    </row>
    <row r="480" spans="1:26" x14ac:dyDescent="0.25">
      <c r="A480" s="1">
        <v>196609</v>
      </c>
      <c r="B480" s="7">
        <v>76.56</v>
      </c>
      <c r="C480" s="7">
        <v>2.89</v>
      </c>
      <c r="D480" s="8">
        <v>5.51</v>
      </c>
      <c r="E480" s="7">
        <v>0.58549249567306449</v>
      </c>
      <c r="F480" s="7">
        <v>5.3699999999999998E-2</v>
      </c>
      <c r="G480" s="7">
        <v>5.4900000000000004E-2</v>
      </c>
      <c r="H480" s="7">
        <v>6.0899999999999996E-2</v>
      </c>
      <c r="I480" s="7">
        <v>4.8000000000000001E-2</v>
      </c>
      <c r="J480" s="12">
        <v>1.6984458547554662E-2</v>
      </c>
      <c r="K480" s="9">
        <v>4.0000000000000001E-3</v>
      </c>
      <c r="L480" s="11">
        <v>0</v>
      </c>
      <c r="M480" s="11">
        <v>3.32E-2</v>
      </c>
      <c r="N480" s="11">
        <v>7.7999999999999996E-3</v>
      </c>
      <c r="O480" s="10">
        <v>1.6003107116250844E-3</v>
      </c>
      <c r="P480" s="11">
        <v>-6.2440000000000004E-3</v>
      </c>
      <c r="Q480" s="19">
        <v>120030000</v>
      </c>
      <c r="R480" s="24">
        <f t="shared" si="56"/>
        <v>-1.0355193199226977E-2</v>
      </c>
      <c r="S480" s="24">
        <f t="shared" si="57"/>
        <v>-3.2907912507977537</v>
      </c>
      <c r="T480" s="26">
        <f>AVERAGE($R$3:R479)</f>
        <v>6.1761055060993884E-3</v>
      </c>
      <c r="U480" s="24">
        <f t="shared" si="58"/>
        <v>-3.2838467784449428</v>
      </c>
      <c r="V480" s="24">
        <f t="shared" si="59"/>
        <v>-2.641568651552368</v>
      </c>
      <c r="W480" s="24">
        <f t="shared" si="60"/>
        <v>-0.6492225992453855</v>
      </c>
      <c r="X480" s="24">
        <f t="shared" si="61"/>
        <v>3.0000000000000165E-4</v>
      </c>
      <c r="Y480" s="27">
        <f t="shared" si="62"/>
        <v>5.2000000000000032E-3</v>
      </c>
      <c r="Z480" s="24">
        <f t="shared" si="63"/>
        <v>6.1538461538461764E-3</v>
      </c>
    </row>
    <row r="481" spans="1:26" x14ac:dyDescent="0.25">
      <c r="A481" s="1">
        <v>196610</v>
      </c>
      <c r="B481" s="7">
        <v>80.2</v>
      </c>
      <c r="C481" s="7">
        <v>2.8833299999999999</v>
      </c>
      <c r="D481" s="8">
        <v>5.5233299999999996</v>
      </c>
      <c r="E481" s="7">
        <v>0.56166131810127995</v>
      </c>
      <c r="F481" s="7">
        <v>5.3499999999999999E-2</v>
      </c>
      <c r="G481" s="7">
        <v>5.4100000000000002E-2</v>
      </c>
      <c r="H481" s="7">
        <v>6.0999999999999999E-2</v>
      </c>
      <c r="I481" s="7">
        <v>4.6699999999999998E-2</v>
      </c>
      <c r="J481" s="12">
        <v>1.5184079732658656E-2</v>
      </c>
      <c r="K481" s="9">
        <v>4.5000000000000005E-3</v>
      </c>
      <c r="L481" s="11">
        <v>6.1162079510701517E-3</v>
      </c>
      <c r="M481" s="11">
        <v>2.2800000000000001E-2</v>
      </c>
      <c r="N481" s="11">
        <v>2.6100000000000002E-2</v>
      </c>
      <c r="O481" s="10">
        <v>2.5467766407746111E-3</v>
      </c>
      <c r="P481" s="11">
        <v>4.8333000000000001E-2</v>
      </c>
      <c r="Q481" s="19">
        <v>146210000</v>
      </c>
      <c r="R481" s="24">
        <f t="shared" si="56"/>
        <v>4.3209262249682259E-2</v>
      </c>
      <c r="S481" s="24">
        <f t="shared" si="57"/>
        <v>-3.2768182450203582</v>
      </c>
      <c r="T481" s="26">
        <f>AVERAGE($R$3:R480)</f>
        <v>6.1415211991844802E-3</v>
      </c>
      <c r="U481" s="24">
        <f t="shared" si="58"/>
        <v>-3.2791288709390529</v>
      </c>
      <c r="V481" s="24">
        <f t="shared" si="59"/>
        <v>-2.6315101239798757</v>
      </c>
      <c r="W481" s="24">
        <f t="shared" si="60"/>
        <v>-0.6453081210404823</v>
      </c>
      <c r="X481" s="24">
        <f t="shared" si="61"/>
        <v>-5.6999999999999967E-3</v>
      </c>
      <c r="Y481" s="27">
        <f t="shared" si="62"/>
        <v>5.9999999999999915E-3</v>
      </c>
      <c r="Z481" s="24">
        <f t="shared" si="63"/>
        <v>0</v>
      </c>
    </row>
    <row r="482" spans="1:26" x14ac:dyDescent="0.25">
      <c r="A482" s="1">
        <v>196611</v>
      </c>
      <c r="B482" s="7">
        <v>80.45</v>
      </c>
      <c r="C482" s="7">
        <v>2.8766699999999998</v>
      </c>
      <c r="D482" s="8">
        <v>5.53667</v>
      </c>
      <c r="E482" s="7">
        <v>0.57264492982478299</v>
      </c>
      <c r="F482" s="7">
        <v>5.3200000000000004E-2</v>
      </c>
      <c r="G482" s="7">
        <v>5.3499999999999999E-2</v>
      </c>
      <c r="H482" s="7">
        <v>6.13E-2</v>
      </c>
      <c r="I482" s="7">
        <v>4.8000000000000001E-2</v>
      </c>
      <c r="J482" s="12">
        <v>1.7549637298349619E-2</v>
      </c>
      <c r="K482" s="9">
        <v>4.0000000000000001E-3</v>
      </c>
      <c r="L482" s="11">
        <v>0</v>
      </c>
      <c r="M482" s="11">
        <v>-1.4800000000000001E-2</v>
      </c>
      <c r="N482" s="11">
        <v>-2E-3</v>
      </c>
      <c r="O482" s="10">
        <v>7.7441631490160782E-4</v>
      </c>
      <c r="P482" s="11">
        <v>1.1223E-2</v>
      </c>
      <c r="Q482" s="19">
        <v>145780000</v>
      </c>
      <c r="R482" s="24">
        <f t="shared" si="56"/>
        <v>6.670584132099114E-3</v>
      </c>
      <c r="S482" s="24">
        <f t="shared" si="57"/>
        <v>-3.325577638666823</v>
      </c>
      <c r="T482" s="26">
        <f>AVERAGE($R$3:R481)</f>
        <v>6.2189068798744552E-3</v>
      </c>
      <c r="U482" s="24">
        <f t="shared" si="58"/>
        <v>-3.3278901396973617</v>
      </c>
      <c r="V482" s="24">
        <f t="shared" si="59"/>
        <v>-2.675542575602591</v>
      </c>
      <c r="W482" s="24">
        <f t="shared" si="60"/>
        <v>-0.65003506306423198</v>
      </c>
      <c r="X482" s="24">
        <f t="shared" si="61"/>
        <v>-6.8000000000000005E-3</v>
      </c>
      <c r="Y482" s="27">
        <f t="shared" si="62"/>
        <v>6.8999999999999964E-3</v>
      </c>
      <c r="Z482" s="24">
        <f t="shared" si="63"/>
        <v>6.1162079510701517E-3</v>
      </c>
    </row>
    <row r="483" spans="1:26" x14ac:dyDescent="0.25">
      <c r="A483" s="1">
        <v>196612</v>
      </c>
      <c r="B483" s="7">
        <v>80.33</v>
      </c>
      <c r="C483" s="7">
        <v>2.87</v>
      </c>
      <c r="D483" s="8">
        <v>5.55</v>
      </c>
      <c r="E483" s="7">
        <v>0.57694510557599055</v>
      </c>
      <c r="F483" s="7">
        <v>4.9599999999999998E-2</v>
      </c>
      <c r="G483" s="7">
        <v>5.3899999999999997E-2</v>
      </c>
      <c r="H483" s="7">
        <v>6.1799999999999994E-2</v>
      </c>
      <c r="I483" s="7">
        <v>4.5499999999999999E-2</v>
      </c>
      <c r="J483" s="12">
        <v>1.7207629499393914E-2</v>
      </c>
      <c r="K483" s="9">
        <v>4.0000000000000001E-3</v>
      </c>
      <c r="L483" s="11">
        <v>0</v>
      </c>
      <c r="M483" s="11">
        <v>4.1300000000000003E-2</v>
      </c>
      <c r="N483" s="11">
        <v>2.01E-2</v>
      </c>
      <c r="O483" s="10">
        <v>6.2694207009528235E-4</v>
      </c>
      <c r="P483" s="11">
        <v>3.2600000000000001E-4</v>
      </c>
      <c r="Q483" s="19">
        <v>165070000</v>
      </c>
      <c r="R483" s="24">
        <f t="shared" si="56"/>
        <v>-3.6660743959915725E-3</v>
      </c>
      <c r="S483" s="24">
        <f t="shared" si="57"/>
        <v>-3.3310024982632851</v>
      </c>
      <c r="T483" s="26">
        <f>AVERAGE($R$3:R482)</f>
        <v>6.2198478741499232E-3</v>
      </c>
      <c r="U483" s="24">
        <f t="shared" si="58"/>
        <v>-3.3333238436668626</v>
      </c>
      <c r="V483" s="24">
        <f t="shared" si="59"/>
        <v>-2.67624263643452</v>
      </c>
      <c r="W483" s="24">
        <f t="shared" si="60"/>
        <v>-0.65475986182876511</v>
      </c>
      <c r="X483" s="24">
        <f t="shared" si="61"/>
        <v>-5.2000000000000032E-3</v>
      </c>
      <c r="Y483" s="27">
        <f t="shared" si="62"/>
        <v>7.8000000000000014E-3</v>
      </c>
      <c r="Z483" s="24">
        <f t="shared" si="63"/>
        <v>0</v>
      </c>
    </row>
    <row r="484" spans="1:26" x14ac:dyDescent="0.25">
      <c r="A484" s="1">
        <v>196701</v>
      </c>
      <c r="B484" s="7">
        <v>86.61</v>
      </c>
      <c r="C484" s="7">
        <v>2.88</v>
      </c>
      <c r="D484" s="8">
        <v>5.5166700000000004</v>
      </c>
      <c r="E484" s="7">
        <v>0.53336314111237926</v>
      </c>
      <c r="F484" s="7">
        <v>4.7199999999999999E-2</v>
      </c>
      <c r="G484" s="7">
        <v>5.2000000000000005E-2</v>
      </c>
      <c r="H484" s="7">
        <v>5.9699999999999996E-2</v>
      </c>
      <c r="I484" s="7">
        <v>4.48E-2</v>
      </c>
      <c r="J484" s="12">
        <v>1.56975215190902E-2</v>
      </c>
      <c r="K484" s="9">
        <v>4.3E-3</v>
      </c>
      <c r="L484" s="11">
        <v>0</v>
      </c>
      <c r="M484" s="11">
        <v>1.54E-2</v>
      </c>
      <c r="N484" s="11">
        <v>4.4999999999999998E-2</v>
      </c>
      <c r="O484" s="10">
        <v>7.3348784319938272E-4</v>
      </c>
      <c r="P484" s="11">
        <v>7.9214999999999994E-2</v>
      </c>
      <c r="Q484" s="19">
        <v>207410000</v>
      </c>
      <c r="R484" s="24">
        <f t="shared" si="56"/>
        <v>7.2241903729860044E-2</v>
      </c>
      <c r="S484" s="24">
        <f t="shared" si="57"/>
        <v>-3.3318311204141917</v>
      </c>
      <c r="T484" s="26">
        <f>AVERAGE($R$3:R483)</f>
        <v>6.1992950211974462E-3</v>
      </c>
      <c r="U484" s="24">
        <f t="shared" si="58"/>
        <v>-3.328352856037867</v>
      </c>
      <c r="V484" s="24">
        <f t="shared" si="59"/>
        <v>-2.6723452224273783</v>
      </c>
      <c r="W484" s="24">
        <f t="shared" si="60"/>
        <v>-0.65948589798681323</v>
      </c>
      <c r="X484" s="24">
        <f t="shared" si="61"/>
        <v>-4.0999999999999995E-3</v>
      </c>
      <c r="Y484" s="27">
        <f t="shared" si="62"/>
        <v>7.8999999999999973E-3</v>
      </c>
      <c r="Z484" s="24">
        <f t="shared" si="63"/>
        <v>0</v>
      </c>
    </row>
    <row r="485" spans="1:26" x14ac:dyDescent="0.25">
      <c r="A485" s="1">
        <v>196702</v>
      </c>
      <c r="B485" s="7">
        <v>86.78</v>
      </c>
      <c r="C485" s="7">
        <v>2.89</v>
      </c>
      <c r="D485" s="8">
        <v>5.4833299999999996</v>
      </c>
      <c r="E485" s="7">
        <v>0.54004789306265411</v>
      </c>
      <c r="F485" s="7">
        <v>4.5599999999999995E-2</v>
      </c>
      <c r="G485" s="7">
        <v>5.0300000000000004E-2</v>
      </c>
      <c r="H485" s="7">
        <v>5.8200000000000002E-2</v>
      </c>
      <c r="I485" s="7">
        <v>4.65E-2</v>
      </c>
      <c r="J485" s="12">
        <v>1.770093105536721E-2</v>
      </c>
      <c r="K485" s="9">
        <v>3.5999999999999999E-3</v>
      </c>
      <c r="L485" s="11">
        <v>0</v>
      </c>
      <c r="M485" s="11">
        <v>-2.2100000000000002E-2</v>
      </c>
      <c r="N485" s="11">
        <v>-2.01E-2</v>
      </c>
      <c r="O485" s="10">
        <v>4.124037219870662E-4</v>
      </c>
      <c r="P485" s="11">
        <v>7.5139999999999998E-3</v>
      </c>
      <c r="Q485" s="19">
        <v>182950000</v>
      </c>
      <c r="R485" s="24">
        <f t="shared" si="56"/>
        <v>3.1951291066370079E-3</v>
      </c>
      <c r="S485" s="24">
        <f t="shared" si="57"/>
        <v>-3.4036249881950988</v>
      </c>
      <c r="T485" s="26">
        <f>AVERAGE($R$3:R484)</f>
        <v>6.336312881588862E-3</v>
      </c>
      <c r="U485" s="24">
        <f t="shared" si="58"/>
        <v>-3.4001587802186126</v>
      </c>
      <c r="V485" s="24">
        <f t="shared" si="59"/>
        <v>-2.753640864958566</v>
      </c>
      <c r="W485" s="24">
        <f t="shared" si="60"/>
        <v>-0.64998412323653243</v>
      </c>
      <c r="X485" s="24">
        <f t="shared" si="61"/>
        <v>-2.3999999999999994E-3</v>
      </c>
      <c r="Y485" s="27">
        <f t="shared" si="62"/>
        <v>7.6999999999999916E-3</v>
      </c>
      <c r="Z485" s="24">
        <f t="shared" si="63"/>
        <v>0</v>
      </c>
    </row>
    <row r="486" spans="1:26" x14ac:dyDescent="0.25">
      <c r="A486" s="1">
        <v>196703</v>
      </c>
      <c r="B486" s="7">
        <v>90.2</v>
      </c>
      <c r="C486" s="7">
        <v>2.9</v>
      </c>
      <c r="D486" s="8">
        <v>5.45</v>
      </c>
      <c r="E486" s="7">
        <v>0.54955079793990624</v>
      </c>
      <c r="F486" s="7">
        <v>4.2599999999999999E-2</v>
      </c>
      <c r="G486" s="7">
        <v>5.1299999999999998E-2</v>
      </c>
      <c r="H486" s="7">
        <v>5.8499999999999996E-2</v>
      </c>
      <c r="I486" s="7">
        <v>4.5499999999999999E-2</v>
      </c>
      <c r="J486" s="12">
        <v>1.4921235146063794E-2</v>
      </c>
      <c r="K486" s="9">
        <v>3.9000000000000003E-3</v>
      </c>
      <c r="L486" s="11">
        <v>3.0395136778116338E-3</v>
      </c>
      <c r="M486" s="11">
        <v>1.9800000000000002E-2</v>
      </c>
      <c r="N486" s="11">
        <v>1.17E-2</v>
      </c>
      <c r="O486" s="10">
        <v>5.0113620758507175E-4</v>
      </c>
      <c r="P486" s="11">
        <v>4.1137E-2</v>
      </c>
      <c r="Q486" s="19">
        <v>224640000</v>
      </c>
      <c r="R486" s="24">
        <f t="shared" si="56"/>
        <v>3.6719849690330146E-2</v>
      </c>
      <c r="S486" s="24">
        <f t="shared" si="57"/>
        <v>-3.4021196782458638</v>
      </c>
      <c r="T486" s="26">
        <f>AVERAGE($R$3:R485)</f>
        <v>6.3298093955123577E-3</v>
      </c>
      <c r="U486" s="24">
        <f t="shared" si="58"/>
        <v>-3.3986654433777761</v>
      </c>
      <c r="V486" s="24">
        <f t="shared" si="59"/>
        <v>-2.7616635997298538</v>
      </c>
      <c r="W486" s="24">
        <f t="shared" si="60"/>
        <v>-0.64045607851601005</v>
      </c>
      <c r="X486" s="24">
        <f t="shared" si="61"/>
        <v>9.0000000000000496E-4</v>
      </c>
      <c r="Y486" s="27">
        <f t="shared" si="62"/>
        <v>7.8999999999999973E-3</v>
      </c>
      <c r="Z486" s="24">
        <f t="shared" si="63"/>
        <v>0</v>
      </c>
    </row>
    <row r="487" spans="1:26" x14ac:dyDescent="0.25">
      <c r="A487" s="1">
        <v>196704</v>
      </c>
      <c r="B487" s="7">
        <v>94.01</v>
      </c>
      <c r="C487" s="7">
        <v>2.9</v>
      </c>
      <c r="D487" s="8">
        <v>5.41</v>
      </c>
      <c r="E487" s="7">
        <v>0.53051669360682241</v>
      </c>
      <c r="F487" s="7">
        <v>3.8399999999999997E-2</v>
      </c>
      <c r="G487" s="7">
        <v>5.1100000000000007E-2</v>
      </c>
      <c r="H487" s="7">
        <v>5.8299999999999998E-2</v>
      </c>
      <c r="I487" s="7">
        <v>4.7699999999999999E-2</v>
      </c>
      <c r="J487" s="12">
        <v>1.5045876646046698E-2</v>
      </c>
      <c r="K487" s="9">
        <v>3.2000000000000002E-3</v>
      </c>
      <c r="L487" s="11">
        <v>3.0303030303031608E-3</v>
      </c>
      <c r="M487" s="11">
        <v>-2.9100000000000001E-2</v>
      </c>
      <c r="N487" s="11">
        <v>-7.1000000000000004E-3</v>
      </c>
      <c r="O487" s="10">
        <v>8.3709690699252726E-4</v>
      </c>
      <c r="P487" s="11">
        <v>4.3371E-2</v>
      </c>
      <c r="Q487" s="19">
        <v>187650000</v>
      </c>
      <c r="R487" s="24">
        <f t="shared" si="56"/>
        <v>3.8564402753360025E-2</v>
      </c>
      <c r="S487" s="24">
        <f t="shared" si="57"/>
        <v>-3.4373186900761499</v>
      </c>
      <c r="T487" s="26">
        <f>AVERAGE($R$3:R486)</f>
        <v>6.392598734964461E-3</v>
      </c>
      <c r="U487" s="24">
        <f t="shared" si="58"/>
        <v>-3.4373186900761499</v>
      </c>
      <c r="V487" s="24">
        <f t="shared" si="59"/>
        <v>-2.8064138183934251</v>
      </c>
      <c r="W487" s="24">
        <f t="shared" si="60"/>
        <v>-0.63090487168272458</v>
      </c>
      <c r="X487" s="24">
        <f t="shared" si="61"/>
        <v>2.8999999999999998E-3</v>
      </c>
      <c r="Y487" s="27">
        <f t="shared" si="62"/>
        <v>7.1999999999999981E-3</v>
      </c>
      <c r="Z487" s="24">
        <f t="shared" si="63"/>
        <v>3.0395136778116338E-3</v>
      </c>
    </row>
    <row r="488" spans="1:26" x14ac:dyDescent="0.25">
      <c r="A488" s="1">
        <v>196705</v>
      </c>
      <c r="B488" s="7">
        <v>89.08</v>
      </c>
      <c r="C488" s="7">
        <v>2.9</v>
      </c>
      <c r="D488" s="8">
        <v>5.37</v>
      </c>
      <c r="E488" s="7">
        <v>0.55820118232147886</v>
      </c>
      <c r="F488" s="7">
        <v>3.6000000000000004E-2</v>
      </c>
      <c r="G488" s="7">
        <v>5.2400000000000002E-2</v>
      </c>
      <c r="H488" s="7">
        <v>5.96E-2</v>
      </c>
      <c r="I488" s="7">
        <v>4.82E-2</v>
      </c>
      <c r="J488" s="12">
        <v>1.1464093859269761E-2</v>
      </c>
      <c r="K488" s="9">
        <v>3.3E-3</v>
      </c>
      <c r="L488" s="11">
        <v>3.0211480362538623E-3</v>
      </c>
      <c r="M488" s="11">
        <v>-3.8999999999999998E-3</v>
      </c>
      <c r="N488" s="11">
        <v>-2.5399999999999999E-2</v>
      </c>
      <c r="O488" s="10">
        <v>8.9033962315354415E-4</v>
      </c>
      <c r="P488" s="11">
        <v>-4.6809999999999997E-2</v>
      </c>
      <c r="Q488" s="19">
        <v>218420000</v>
      </c>
      <c r="R488" s="24">
        <f t="shared" si="56"/>
        <v>-5.1135915686859122E-2</v>
      </c>
      <c r="S488" s="24">
        <f t="shared" si="57"/>
        <v>-3.4786904225980311</v>
      </c>
      <c r="T488" s="26">
        <f>AVERAGE($R$3:R487)</f>
        <v>6.4589323514972355E-3</v>
      </c>
      <c r="U488" s="24">
        <f t="shared" si="58"/>
        <v>-3.4786904225980311</v>
      </c>
      <c r="V488" s="24">
        <f t="shared" si="59"/>
        <v>-2.8551520667320691</v>
      </c>
      <c r="W488" s="24">
        <f t="shared" si="60"/>
        <v>-0.62353835586596196</v>
      </c>
      <c r="X488" s="24">
        <f t="shared" si="61"/>
        <v>9.3000000000000027E-3</v>
      </c>
      <c r="Y488" s="27">
        <f t="shared" si="62"/>
        <v>7.1999999999999911E-3</v>
      </c>
      <c r="Z488" s="24">
        <f t="shared" si="63"/>
        <v>3.0303030303031608E-3</v>
      </c>
    </row>
    <row r="489" spans="1:26" x14ac:dyDescent="0.25">
      <c r="A489" s="1">
        <v>196706</v>
      </c>
      <c r="B489" s="7">
        <v>90.64</v>
      </c>
      <c r="C489" s="7">
        <v>2.9</v>
      </c>
      <c r="D489" s="8">
        <v>5.33</v>
      </c>
      <c r="E489" s="7">
        <v>0.55320484504684631</v>
      </c>
      <c r="F489" s="7">
        <v>3.5400000000000001E-2</v>
      </c>
      <c r="G489" s="7">
        <v>5.4400000000000004E-2</v>
      </c>
      <c r="H489" s="7">
        <v>6.1500000000000006E-2</v>
      </c>
      <c r="I489" s="7">
        <v>5.0700000000000002E-2</v>
      </c>
      <c r="J489" s="12">
        <v>1.0152823510070848E-2</v>
      </c>
      <c r="K489" s="9">
        <v>2.7000000000000001E-3</v>
      </c>
      <c r="L489" s="11">
        <v>3.0120481927708997E-3</v>
      </c>
      <c r="M489" s="11">
        <v>-3.1199999999999999E-2</v>
      </c>
      <c r="N489" s="11">
        <v>-2.23E-2</v>
      </c>
      <c r="O489" s="10">
        <v>1.0707327571480442E-3</v>
      </c>
      <c r="P489" s="11">
        <v>1.9318999999999999E-2</v>
      </c>
      <c r="Q489" s="19">
        <v>212590000</v>
      </c>
      <c r="R489" s="24">
        <f t="shared" si="56"/>
        <v>1.5840190312377073E-2</v>
      </c>
      <c r="S489" s="24">
        <f t="shared" si="57"/>
        <v>-3.424824105396739</v>
      </c>
      <c r="T489" s="26">
        <f>AVERAGE($R$3:R488)</f>
        <v>6.3404244337228396E-3</v>
      </c>
      <c r="U489" s="24">
        <f t="shared" si="58"/>
        <v>-3.424824105396739</v>
      </c>
      <c r="V489" s="24">
        <f t="shared" si="59"/>
        <v>-2.8087069338683941</v>
      </c>
      <c r="W489" s="24">
        <f t="shared" si="60"/>
        <v>-0.61611717152834511</v>
      </c>
      <c r="X489" s="24">
        <f t="shared" si="61"/>
        <v>1.2199999999999996E-2</v>
      </c>
      <c r="Y489" s="27">
        <f t="shared" si="62"/>
        <v>7.1999999999999981E-3</v>
      </c>
      <c r="Z489" s="24">
        <f t="shared" si="63"/>
        <v>3.0211480362538623E-3</v>
      </c>
    </row>
    <row r="490" spans="1:26" x14ac:dyDescent="0.25">
      <c r="A490" s="1">
        <v>196707</v>
      </c>
      <c r="B490" s="7">
        <v>94.75</v>
      </c>
      <c r="C490" s="7">
        <v>2.9066700000000001</v>
      </c>
      <c r="D490" s="8">
        <v>5.32</v>
      </c>
      <c r="E490" s="7">
        <v>0.52629832787755459</v>
      </c>
      <c r="F490" s="7">
        <v>4.2099999999999999E-2</v>
      </c>
      <c r="G490" s="7">
        <v>5.5800000000000002E-2</v>
      </c>
      <c r="H490" s="7">
        <v>6.2600000000000003E-2</v>
      </c>
      <c r="I490" s="7">
        <v>5.0500000000000003E-2</v>
      </c>
      <c r="J490" s="12">
        <v>6.6870034980100485E-3</v>
      </c>
      <c r="K490" s="9">
        <v>3.0999999999999999E-3</v>
      </c>
      <c r="L490" s="11">
        <v>3.0030030030030463E-3</v>
      </c>
      <c r="M490" s="11">
        <v>6.7999999999999996E-3</v>
      </c>
      <c r="N490" s="11">
        <v>4.1000000000000003E-3</v>
      </c>
      <c r="O490" s="10">
        <v>2.1844692810296147E-4</v>
      </c>
      <c r="P490" s="11">
        <v>4.6454000000000002E-2</v>
      </c>
      <c r="Q490" s="19">
        <v>216730000</v>
      </c>
      <c r="R490" s="24">
        <f t="shared" si="56"/>
        <v>4.2710944346123575E-2</v>
      </c>
      <c r="S490" s="24">
        <f t="shared" si="57"/>
        <v>-3.4421848797273227</v>
      </c>
      <c r="T490" s="26">
        <f>AVERAGE($R$3:R489)</f>
        <v>6.3599311398391725E-3</v>
      </c>
      <c r="U490" s="24">
        <f t="shared" si="58"/>
        <v>-3.439887520678639</v>
      </c>
      <c r="V490" s="24">
        <f t="shared" si="59"/>
        <v>-2.8335443785419976</v>
      </c>
      <c r="W490" s="24">
        <f t="shared" si="60"/>
        <v>-0.60864050118532487</v>
      </c>
      <c r="X490" s="24">
        <f t="shared" si="61"/>
        <v>1.5300000000000001E-2</v>
      </c>
      <c r="Y490" s="27">
        <f t="shared" si="62"/>
        <v>7.1000000000000021E-3</v>
      </c>
      <c r="Z490" s="24">
        <f t="shared" si="63"/>
        <v>3.0120481927708997E-3</v>
      </c>
    </row>
    <row r="491" spans="1:26" x14ac:dyDescent="0.25">
      <c r="A491" s="1">
        <v>196708</v>
      </c>
      <c r="B491" s="7">
        <v>93.64</v>
      </c>
      <c r="C491" s="7">
        <v>2.9133300000000002</v>
      </c>
      <c r="D491" s="8">
        <v>5.31</v>
      </c>
      <c r="E491" s="7">
        <v>0.52802094775266561</v>
      </c>
      <c r="F491" s="7">
        <v>4.2699999999999995E-2</v>
      </c>
      <c r="G491" s="7">
        <v>5.62E-2</v>
      </c>
      <c r="H491" s="7">
        <v>6.3299999999999995E-2</v>
      </c>
      <c r="I491" s="7">
        <v>5.1400000000000001E-2</v>
      </c>
      <c r="J491" s="12">
        <v>5.8413146997606273E-3</v>
      </c>
      <c r="K491" s="9">
        <v>3.0999999999999999E-3</v>
      </c>
      <c r="L491" s="11">
        <v>2.9940119760478723E-3</v>
      </c>
      <c r="M491" s="11">
        <v>-8.3999999999999995E-3</v>
      </c>
      <c r="N491" s="11">
        <v>-6.9999999999999999E-4</v>
      </c>
      <c r="O491" s="10">
        <v>2.9661791501019733E-4</v>
      </c>
      <c r="P491" s="11">
        <v>-6.8240000000000002E-3</v>
      </c>
      <c r="Q491" s="19">
        <v>207800000</v>
      </c>
      <c r="R491" s="24">
        <f t="shared" si="56"/>
        <v>-9.9425948647479372E-3</v>
      </c>
      <c r="S491" s="24">
        <f t="shared" si="57"/>
        <v>-3.4842337479214236</v>
      </c>
      <c r="T491" s="26">
        <f>AVERAGE($R$3:R490)</f>
        <v>6.4344209209995914E-3</v>
      </c>
      <c r="U491" s="24">
        <f t="shared" si="58"/>
        <v>-3.4819450871286151</v>
      </c>
      <c r="V491" s="24">
        <f t="shared" si="59"/>
        <v>-2.8797685406089824</v>
      </c>
      <c r="W491" s="24">
        <f t="shared" si="60"/>
        <v>-0.60446520731244124</v>
      </c>
      <c r="X491" s="24">
        <f t="shared" si="61"/>
        <v>8.4000000000000047E-3</v>
      </c>
      <c r="Y491" s="27">
        <f t="shared" si="62"/>
        <v>6.8000000000000005E-3</v>
      </c>
      <c r="Z491" s="24">
        <f t="shared" si="63"/>
        <v>3.0030030030030463E-3</v>
      </c>
    </row>
    <row r="492" spans="1:26" x14ac:dyDescent="0.25">
      <c r="A492" s="1">
        <v>196709</v>
      </c>
      <c r="B492" s="7">
        <v>96.71</v>
      </c>
      <c r="C492" s="7">
        <v>2.92</v>
      </c>
      <c r="D492" s="8">
        <v>5.3</v>
      </c>
      <c r="E492" s="7">
        <v>0.51356484579025752</v>
      </c>
      <c r="F492" s="7">
        <v>4.4199999999999996E-2</v>
      </c>
      <c r="G492" s="7">
        <v>5.6500000000000002E-2</v>
      </c>
      <c r="H492" s="7">
        <v>6.4000000000000001E-2</v>
      </c>
      <c r="I492" s="7">
        <v>5.1700000000000003E-2</v>
      </c>
      <c r="J492" s="12">
        <v>5.599816278769475E-3</v>
      </c>
      <c r="K492" s="9">
        <v>3.2000000000000002E-3</v>
      </c>
      <c r="L492" s="11">
        <v>2.9850746268658135E-3</v>
      </c>
      <c r="M492" s="11">
        <v>-4.0000000000000002E-4</v>
      </c>
      <c r="N492" s="11">
        <v>9.4000000000000004E-3</v>
      </c>
      <c r="O492" s="10">
        <v>3.585438170942761E-4</v>
      </c>
      <c r="P492" s="11">
        <v>3.3814999999999998E-2</v>
      </c>
      <c r="Q492" s="19">
        <v>204960000</v>
      </c>
      <c r="R492" s="24">
        <f t="shared" si="56"/>
        <v>3.0160638343556784E-2</v>
      </c>
      <c r="S492" s="24">
        <f t="shared" si="57"/>
        <v>-3.4701608857887898</v>
      </c>
      <c r="T492" s="26">
        <f>AVERAGE($R$3:R491)</f>
        <v>6.4009300911718877E-3</v>
      </c>
      <c r="U492" s="24">
        <f t="shared" si="58"/>
        <v>-3.4678740263425198</v>
      </c>
      <c r="V492" s="24">
        <f t="shared" si="59"/>
        <v>-2.8698658073688628</v>
      </c>
      <c r="W492" s="24">
        <f t="shared" si="60"/>
        <v>-0.60029507841992724</v>
      </c>
      <c r="X492" s="24">
        <f t="shared" si="61"/>
        <v>8.7000000000000063E-3</v>
      </c>
      <c r="Y492" s="27">
        <f t="shared" si="62"/>
        <v>7.0999999999999952E-3</v>
      </c>
      <c r="Z492" s="24">
        <f t="shared" si="63"/>
        <v>2.9940119760478723E-3</v>
      </c>
    </row>
    <row r="493" spans="1:26" x14ac:dyDescent="0.25">
      <c r="A493" s="1">
        <v>196710</v>
      </c>
      <c r="B493" s="7">
        <v>93.9</v>
      </c>
      <c r="C493" s="7">
        <v>2.92</v>
      </c>
      <c r="D493" s="8">
        <v>5.31</v>
      </c>
      <c r="E493" s="7">
        <v>0.54095528224248068</v>
      </c>
      <c r="F493" s="7">
        <v>4.5599999999999995E-2</v>
      </c>
      <c r="G493" s="7">
        <v>5.8200000000000002E-2</v>
      </c>
      <c r="H493" s="7">
        <v>6.5199999999999994E-2</v>
      </c>
      <c r="I493" s="7">
        <v>5.4899999999999997E-2</v>
      </c>
      <c r="J493" s="12">
        <v>3.7152212921777016E-3</v>
      </c>
      <c r="K493" s="9">
        <v>3.9000000000000003E-3</v>
      </c>
      <c r="L493" s="11">
        <v>2.9761904761904656E-3</v>
      </c>
      <c r="M493" s="11">
        <v>-0.04</v>
      </c>
      <c r="N493" s="11">
        <v>-2.81E-2</v>
      </c>
      <c r="O493" s="10">
        <v>4.4490249536978182E-4</v>
      </c>
      <c r="P493" s="11">
        <v>-2.7448E-2</v>
      </c>
      <c r="Q493" s="19">
        <v>224780000</v>
      </c>
      <c r="R493" s="24">
        <f t="shared" si="56"/>
        <v>-3.1026625378529876E-2</v>
      </c>
      <c r="S493" s="24">
        <f t="shared" si="57"/>
        <v>-3.5001331934486815</v>
      </c>
      <c r="T493" s="26">
        <f>AVERAGE($R$3:R492)</f>
        <v>6.4494192916869581E-3</v>
      </c>
      <c r="U493" s="24">
        <f t="shared" si="58"/>
        <v>-3.5001331934486815</v>
      </c>
      <c r="V493" s="24">
        <f t="shared" si="59"/>
        <v>-2.9040099891707958</v>
      </c>
      <c r="W493" s="24">
        <f t="shared" si="60"/>
        <v>-0.59612320427788568</v>
      </c>
      <c r="X493" s="24">
        <f t="shared" si="61"/>
        <v>7.5000000000000067E-3</v>
      </c>
      <c r="Y493" s="27">
        <f t="shared" si="62"/>
        <v>7.4999999999999997E-3</v>
      </c>
      <c r="Z493" s="24">
        <f t="shared" si="63"/>
        <v>2.9850746268658135E-3</v>
      </c>
    </row>
    <row r="494" spans="1:26" x14ac:dyDescent="0.25">
      <c r="A494" s="1">
        <v>196711</v>
      </c>
      <c r="B494" s="7">
        <v>94</v>
      </c>
      <c r="C494" s="7">
        <v>2.92</v>
      </c>
      <c r="D494" s="8">
        <v>5.32</v>
      </c>
      <c r="E494" s="7">
        <v>0.54338269716034304</v>
      </c>
      <c r="F494" s="7">
        <v>4.7300000000000002E-2</v>
      </c>
      <c r="G494" s="7">
        <v>6.0700000000000004E-2</v>
      </c>
      <c r="H494" s="7">
        <v>6.7199999999999996E-2</v>
      </c>
      <c r="I494" s="7">
        <v>5.67E-2</v>
      </c>
      <c r="J494" s="12">
        <v>2.7729982107287869E-3</v>
      </c>
      <c r="K494" s="9">
        <v>3.5999999999999999E-3</v>
      </c>
      <c r="L494" s="11">
        <v>2.9673590504448732E-3</v>
      </c>
      <c r="M494" s="11">
        <v>-1.9599999999999999E-2</v>
      </c>
      <c r="N494" s="11">
        <v>-2.7199999999999998E-2</v>
      </c>
      <c r="O494" s="10">
        <v>9.5478252475653797E-4</v>
      </c>
      <c r="P494" s="11">
        <v>6.4349999999999997E-3</v>
      </c>
      <c r="Q494" s="19">
        <v>211430000</v>
      </c>
      <c r="R494" s="24">
        <f t="shared" si="56"/>
        <v>2.521969068457842E-3</v>
      </c>
      <c r="S494" s="24">
        <f t="shared" si="57"/>
        <v>-3.4706467699340267</v>
      </c>
      <c r="T494" s="26">
        <f>AVERAGE($R$3:R493)</f>
        <v>6.3730933351284717E-3</v>
      </c>
      <c r="U494" s="24">
        <f t="shared" si="58"/>
        <v>-3.4706467699340267</v>
      </c>
      <c r="V494" s="24">
        <f t="shared" si="59"/>
        <v>-2.8726385509603696</v>
      </c>
      <c r="W494" s="24">
        <f t="shared" si="60"/>
        <v>-0.59800821897365708</v>
      </c>
      <c r="X494" s="24">
        <f t="shared" si="61"/>
        <v>9.3000000000000027E-3</v>
      </c>
      <c r="Y494" s="27">
        <f t="shared" si="62"/>
        <v>6.9999999999999923E-3</v>
      </c>
      <c r="Z494" s="24">
        <f t="shared" si="63"/>
        <v>2.9761904761904656E-3</v>
      </c>
    </row>
    <row r="495" spans="1:26" x14ac:dyDescent="0.25">
      <c r="A495" s="1">
        <v>196712</v>
      </c>
      <c r="B495" s="7">
        <v>96.47</v>
      </c>
      <c r="C495" s="7">
        <v>2.92</v>
      </c>
      <c r="D495" s="8">
        <v>5.33</v>
      </c>
      <c r="E495" s="7">
        <v>0.52579244511716805</v>
      </c>
      <c r="F495" s="7">
        <v>4.9699999999999994E-2</v>
      </c>
      <c r="G495" s="7">
        <v>6.1900000000000004E-2</v>
      </c>
      <c r="H495" s="7">
        <v>6.93E-2</v>
      </c>
      <c r="I495" s="7">
        <v>5.5599999999999997E-2</v>
      </c>
      <c r="J495" s="12">
        <v>1.4361110027660029E-2</v>
      </c>
      <c r="K495" s="9">
        <v>3.3E-3</v>
      </c>
      <c r="L495" s="11">
        <v>2.9585798816569309E-3</v>
      </c>
      <c r="M495" s="11">
        <v>1.9199999999999998E-2</v>
      </c>
      <c r="N495" s="11">
        <v>1.2699999999999999E-2</v>
      </c>
      <c r="O495" s="10">
        <v>2.7089916062937591E-4</v>
      </c>
      <c r="P495" s="11">
        <v>2.7078999999999999E-2</v>
      </c>
      <c r="Q495" s="19">
        <v>229460000</v>
      </c>
      <c r="R495" s="24">
        <f t="shared" si="56"/>
        <v>2.3125315554785943E-2</v>
      </c>
      <c r="S495" s="24">
        <f t="shared" si="57"/>
        <v>-3.4717111659898134</v>
      </c>
      <c r="T495" s="26">
        <f>AVERAGE($R$3:R494)</f>
        <v>6.3652658467815799E-3</v>
      </c>
      <c r="U495" s="24">
        <f t="shared" si="58"/>
        <v>-3.4717111659898134</v>
      </c>
      <c r="V495" s="24">
        <f t="shared" si="59"/>
        <v>-2.8718214789164507</v>
      </c>
      <c r="W495" s="24">
        <f t="shared" si="60"/>
        <v>-0.59988968707336277</v>
      </c>
      <c r="X495" s="24">
        <f t="shared" si="61"/>
        <v>9.3999999999999986E-3</v>
      </c>
      <c r="Y495" s="27">
        <f t="shared" si="62"/>
        <v>6.4999999999999919E-3</v>
      </c>
      <c r="Z495" s="24">
        <f t="shared" si="63"/>
        <v>2.9673590504448732E-3</v>
      </c>
    </row>
    <row r="496" spans="1:26" x14ac:dyDescent="0.25">
      <c r="A496" s="1">
        <v>196801</v>
      </c>
      <c r="B496" s="7">
        <v>92.24</v>
      </c>
      <c r="C496" s="7">
        <v>2.93</v>
      </c>
      <c r="D496" s="8">
        <v>5.3666700000000001</v>
      </c>
      <c r="E496" s="7">
        <v>0.55630238348510175</v>
      </c>
      <c r="F496" s="7">
        <v>0.05</v>
      </c>
      <c r="G496" s="7">
        <v>6.1699999999999998E-2</v>
      </c>
      <c r="H496" s="7">
        <v>6.8400000000000002E-2</v>
      </c>
      <c r="I496" s="7">
        <v>5.3600000000000002E-2</v>
      </c>
      <c r="J496" s="12">
        <v>1.285423537356966E-2</v>
      </c>
      <c r="K496" s="9">
        <v>4.0000000000000001E-3</v>
      </c>
      <c r="L496" s="11">
        <v>5.8997050147493457E-3</v>
      </c>
      <c r="M496" s="11">
        <v>3.2800000000000003E-2</v>
      </c>
      <c r="N496" s="11">
        <v>3.61E-2</v>
      </c>
      <c r="O496" s="10">
        <v>4.8331893504480428E-4</v>
      </c>
      <c r="P496" s="11">
        <v>-4.1875000000000002E-2</v>
      </c>
      <c r="Q496" s="19">
        <v>262770000</v>
      </c>
      <c r="R496" s="24">
        <f t="shared" si="56"/>
        <v>-4.6071596305488585E-2</v>
      </c>
      <c r="S496" s="24">
        <f t="shared" si="57"/>
        <v>-3.4976484629022715</v>
      </c>
      <c r="T496" s="26">
        <f>AVERAGE($R$3:R495)</f>
        <v>6.399261890814043E-3</v>
      </c>
      <c r="U496" s="24">
        <f t="shared" si="58"/>
        <v>-3.494229656153486</v>
      </c>
      <c r="V496" s="24">
        <f t="shared" si="59"/>
        <v>-2.8958808410047086</v>
      </c>
      <c r="W496" s="24">
        <f t="shared" si="60"/>
        <v>-0.60176762189756272</v>
      </c>
      <c r="X496" s="24">
        <f t="shared" si="61"/>
        <v>5.9000000000000025E-3</v>
      </c>
      <c r="Y496" s="27">
        <f t="shared" si="62"/>
        <v>7.3999999999999969E-3</v>
      </c>
      <c r="Z496" s="24">
        <f t="shared" si="63"/>
        <v>2.9585798816569309E-3</v>
      </c>
    </row>
    <row r="497" spans="1:26" x14ac:dyDescent="0.25">
      <c r="A497" s="1">
        <v>196802</v>
      </c>
      <c r="B497" s="7">
        <v>89.36</v>
      </c>
      <c r="C497" s="7">
        <v>2.94</v>
      </c>
      <c r="D497" s="8">
        <v>5.4033300000000004</v>
      </c>
      <c r="E497" s="7">
        <v>0.56621058893515763</v>
      </c>
      <c r="F497" s="7">
        <v>4.9800000000000004E-2</v>
      </c>
      <c r="G497" s="7">
        <v>6.0999999999999999E-2</v>
      </c>
      <c r="H497" s="7">
        <v>6.8000000000000005E-2</v>
      </c>
      <c r="I497" s="7">
        <v>5.4199999999999998E-2</v>
      </c>
      <c r="J497" s="12">
        <v>1.0450810193127666E-2</v>
      </c>
      <c r="K497" s="9">
        <v>3.9000000000000003E-3</v>
      </c>
      <c r="L497" s="11">
        <v>2.9325513196480912E-3</v>
      </c>
      <c r="M497" s="11">
        <v>-3.3E-3</v>
      </c>
      <c r="N497" s="11">
        <v>3.7000000000000002E-3</v>
      </c>
      <c r="O497" s="10">
        <v>8.2044530630182976E-4</v>
      </c>
      <c r="P497" s="11">
        <v>-2.69E-2</v>
      </c>
      <c r="Q497" s="19">
        <v>174380000</v>
      </c>
      <c r="R497" s="24">
        <f t="shared" si="56"/>
        <v>-3.1260448423731234E-2</v>
      </c>
      <c r="S497" s="24">
        <f t="shared" si="57"/>
        <v>-3.4493914529318275</v>
      </c>
      <c r="T497" s="26">
        <f>AVERAGE($R$3:R496)</f>
        <v>6.2930455786757789E-3</v>
      </c>
      <c r="U497" s="24">
        <f t="shared" si="58"/>
        <v>-3.4459842946102128</v>
      </c>
      <c r="V497" s="24">
        <f t="shared" si="59"/>
        <v>-2.8441862715206763</v>
      </c>
      <c r="W497" s="24">
        <f t="shared" si="60"/>
        <v>-0.60520518141115098</v>
      </c>
      <c r="X497" s="24">
        <f t="shared" si="61"/>
        <v>3.599999999999999E-3</v>
      </c>
      <c r="Y497" s="27">
        <f t="shared" si="62"/>
        <v>6.7000000000000046E-3</v>
      </c>
      <c r="Z497" s="24">
        <f t="shared" si="63"/>
        <v>5.8997050147493457E-3</v>
      </c>
    </row>
    <row r="498" spans="1:26" x14ac:dyDescent="0.25">
      <c r="A498" s="1">
        <v>196803</v>
      </c>
      <c r="B498" s="7">
        <v>90.2</v>
      </c>
      <c r="C498" s="7">
        <v>2.95</v>
      </c>
      <c r="D498" s="8">
        <v>5.44</v>
      </c>
      <c r="E498" s="7">
        <v>0.5668098064638919</v>
      </c>
      <c r="F498" s="7">
        <v>5.1699999999999996E-2</v>
      </c>
      <c r="G498" s="7">
        <v>6.1100000000000002E-2</v>
      </c>
      <c r="H498" s="7">
        <v>6.8499999999999991E-2</v>
      </c>
      <c r="I498" s="7">
        <v>5.6000000000000001E-2</v>
      </c>
      <c r="J498" s="12">
        <v>1.2677245923167827E-2</v>
      </c>
      <c r="K498" s="9">
        <v>3.8E-3</v>
      </c>
      <c r="L498" s="11">
        <v>2.9239766081869956E-3</v>
      </c>
      <c r="M498" s="11">
        <v>-2.12E-2</v>
      </c>
      <c r="N498" s="11">
        <v>-1.9699999999999999E-2</v>
      </c>
      <c r="O498" s="10">
        <v>1.3954810358281918E-3</v>
      </c>
      <c r="P498" s="11">
        <v>9.6959999999999998E-3</v>
      </c>
      <c r="Q498" s="19">
        <v>192610000</v>
      </c>
      <c r="R498" s="24">
        <f t="shared" si="56"/>
        <v>5.7568807322029483E-3</v>
      </c>
      <c r="S498" s="24">
        <f t="shared" si="57"/>
        <v>-3.4142635734103548</v>
      </c>
      <c r="T498" s="26">
        <f>AVERAGE($R$3:R497)</f>
        <v>6.217179934226472E-3</v>
      </c>
      <c r="U498" s="24">
        <f t="shared" si="58"/>
        <v>-3.4108679844092169</v>
      </c>
      <c r="V498" s="24">
        <f t="shared" si="59"/>
        <v>-2.8056577245848064</v>
      </c>
      <c r="W498" s="24">
        <f t="shared" si="60"/>
        <v>-0.60860584882554836</v>
      </c>
      <c r="X498" s="24">
        <f t="shared" si="61"/>
        <v>4.3999999999999942E-3</v>
      </c>
      <c r="Y498" s="27">
        <f t="shared" si="62"/>
        <v>7.0000000000000062E-3</v>
      </c>
      <c r="Z498" s="24">
        <f t="shared" si="63"/>
        <v>2.9325513196480912E-3</v>
      </c>
    </row>
    <row r="499" spans="1:26" x14ac:dyDescent="0.25">
      <c r="A499" s="1">
        <v>196804</v>
      </c>
      <c r="B499" s="7">
        <v>97.59</v>
      </c>
      <c r="C499" s="7">
        <v>2.96333</v>
      </c>
      <c r="D499" s="8">
        <v>5.4833299999999996</v>
      </c>
      <c r="E499" s="7">
        <v>0.52235206419504066</v>
      </c>
      <c r="F499" s="7">
        <v>5.3800000000000001E-2</v>
      </c>
      <c r="G499" s="7">
        <v>6.2100000000000002E-2</v>
      </c>
      <c r="H499" s="7">
        <v>6.9699999999999998E-2</v>
      </c>
      <c r="I499" s="7">
        <v>5.4699999999999999E-2</v>
      </c>
      <c r="J499" s="12">
        <v>8.1402393881260249E-3</v>
      </c>
      <c r="K499" s="9">
        <v>4.3E-3</v>
      </c>
      <c r="L499" s="11">
        <v>2.9154518950438302E-3</v>
      </c>
      <c r="M499" s="11">
        <v>2.2700000000000001E-2</v>
      </c>
      <c r="N499" s="11">
        <v>4.7999999999999996E-3</v>
      </c>
      <c r="O499" s="10">
        <v>1.6075746379292835E-3</v>
      </c>
      <c r="P499" s="11">
        <v>8.4092E-2</v>
      </c>
      <c r="Q499" s="19">
        <v>295420000</v>
      </c>
      <c r="R499" s="24">
        <f t="shared" si="56"/>
        <v>7.6949972026140026E-2</v>
      </c>
      <c r="S499" s="24">
        <f t="shared" si="57"/>
        <v>-3.4202242567168497</v>
      </c>
      <c r="T499" s="26">
        <f>AVERAGE($R$3:R498)</f>
        <v>6.2162519116417472E-3</v>
      </c>
      <c r="U499" s="24">
        <f t="shared" si="58"/>
        <v>-3.4157157910709</v>
      </c>
      <c r="V499" s="24">
        <f t="shared" si="59"/>
        <v>-2.8082503662007268</v>
      </c>
      <c r="W499" s="24">
        <f t="shared" si="60"/>
        <v>-0.61197389051612294</v>
      </c>
      <c r="X499" s="24">
        <f t="shared" si="61"/>
        <v>4.3000000000000052E-3</v>
      </c>
      <c r="Y499" s="27">
        <f t="shared" si="62"/>
        <v>7.3999999999999899E-3</v>
      </c>
      <c r="Z499" s="24">
        <f t="shared" si="63"/>
        <v>2.9239766081869956E-3</v>
      </c>
    </row>
    <row r="500" spans="1:26" x14ac:dyDescent="0.25">
      <c r="A500" s="1">
        <v>196805</v>
      </c>
      <c r="B500" s="7">
        <v>98.68</v>
      </c>
      <c r="C500" s="7">
        <v>2.9766699999999999</v>
      </c>
      <c r="D500" s="8">
        <v>5.5266700000000002</v>
      </c>
      <c r="E500" s="7">
        <v>0.53003337041156839</v>
      </c>
      <c r="F500" s="7">
        <v>5.6600000000000004E-2</v>
      </c>
      <c r="G500" s="7">
        <v>6.2699999999999992E-2</v>
      </c>
      <c r="H500" s="7">
        <v>7.0300000000000001E-2</v>
      </c>
      <c r="I500" s="7">
        <v>5.4699999999999999E-2</v>
      </c>
      <c r="J500" s="12">
        <v>1.0646500945249594E-2</v>
      </c>
      <c r="K500" s="9">
        <v>4.5000000000000005E-3</v>
      </c>
      <c r="L500" s="11">
        <v>2.9069767441860517E-3</v>
      </c>
      <c r="M500" s="11">
        <v>4.3E-3</v>
      </c>
      <c r="N500" s="11">
        <v>3.2000000000000002E-3</v>
      </c>
      <c r="O500" s="10">
        <v>3.8653102139201936E-4</v>
      </c>
      <c r="P500" s="11">
        <v>1.6374E-2</v>
      </c>
      <c r="Q500" s="19">
        <v>291980000</v>
      </c>
      <c r="R500" s="24">
        <f t="shared" si="56"/>
        <v>1.1950610239403617E-2</v>
      </c>
      <c r="S500" s="24">
        <f t="shared" si="57"/>
        <v>-3.4944613931556914</v>
      </c>
      <c r="T500" s="26">
        <f>AVERAGE($R$3:R499)</f>
        <v>6.3585732800813819E-3</v>
      </c>
      <c r="U500" s="24">
        <f t="shared" si="58"/>
        <v>-3.4899698031128699</v>
      </c>
      <c r="V500" s="24">
        <f t="shared" si="59"/>
        <v>-2.879062448513019</v>
      </c>
      <c r="W500" s="24">
        <f t="shared" si="60"/>
        <v>-0.61539894464267242</v>
      </c>
      <c r="X500" s="24">
        <f t="shared" si="61"/>
        <v>8.9999999999999802E-4</v>
      </c>
      <c r="Y500" s="27">
        <f t="shared" si="62"/>
        <v>7.5999999999999956E-3</v>
      </c>
      <c r="Z500" s="24">
        <f t="shared" si="63"/>
        <v>2.9154518950438302E-3</v>
      </c>
    </row>
    <row r="501" spans="1:26" x14ac:dyDescent="0.25">
      <c r="A501" s="1">
        <v>196806</v>
      </c>
      <c r="B501" s="7">
        <v>99.58</v>
      </c>
      <c r="C501" s="7">
        <v>2.99</v>
      </c>
      <c r="D501" s="8">
        <v>5.57</v>
      </c>
      <c r="E501" s="7">
        <v>0.53074181332145243</v>
      </c>
      <c r="F501" s="7">
        <v>5.5199999999999999E-2</v>
      </c>
      <c r="G501" s="7">
        <v>6.2800000000000009E-2</v>
      </c>
      <c r="H501" s="7">
        <v>7.0699999999999999E-2</v>
      </c>
      <c r="I501" s="7">
        <v>5.3400000000000003E-2</v>
      </c>
      <c r="J501" s="12">
        <v>1.2090181412477469E-2</v>
      </c>
      <c r="K501" s="9">
        <v>4.3E-3</v>
      </c>
      <c r="L501" s="11">
        <v>5.7971014492754769E-3</v>
      </c>
      <c r="M501" s="11">
        <v>2.3E-2</v>
      </c>
      <c r="N501" s="11">
        <v>1.2200000000000001E-2</v>
      </c>
      <c r="O501" s="10">
        <v>4.9950470420052342E-4</v>
      </c>
      <c r="P501" s="11">
        <v>9.9159999999999995E-3</v>
      </c>
      <c r="Q501" s="19">
        <v>257290000</v>
      </c>
      <c r="R501" s="24">
        <f t="shared" si="56"/>
        <v>5.3772538048082021E-3</v>
      </c>
      <c r="S501" s="24">
        <f t="shared" si="57"/>
        <v>-3.501077065620656</v>
      </c>
      <c r="T501" s="26">
        <f>AVERAGE($R$3:R500)</f>
        <v>6.369802269959539E-3</v>
      </c>
      <c r="U501" s="24">
        <f t="shared" si="58"/>
        <v>-3.4966089042585606</v>
      </c>
      <c r="V501" s="24">
        <f t="shared" si="59"/>
        <v>-2.8822968274859893</v>
      </c>
      <c r="W501" s="24">
        <f t="shared" si="60"/>
        <v>-0.61878023813466654</v>
      </c>
      <c r="X501" s="24">
        <f t="shared" si="61"/>
        <v>-1.9000000000000059E-3</v>
      </c>
      <c r="Y501" s="27">
        <f t="shared" si="62"/>
        <v>7.6000000000000095E-3</v>
      </c>
      <c r="Z501" s="24">
        <f t="shared" si="63"/>
        <v>2.9069767441860517E-3</v>
      </c>
    </row>
    <row r="502" spans="1:26" x14ac:dyDescent="0.25">
      <c r="A502" s="1">
        <v>196807</v>
      </c>
      <c r="B502" s="7">
        <v>97.74</v>
      </c>
      <c r="C502" s="7">
        <v>3.0033300000000001</v>
      </c>
      <c r="D502" s="8">
        <v>5.6</v>
      </c>
      <c r="E502" s="7">
        <v>0.53963759909399778</v>
      </c>
      <c r="F502" s="7">
        <v>5.3099999999999994E-2</v>
      </c>
      <c r="G502" s="7">
        <v>6.2400000000000004E-2</v>
      </c>
      <c r="H502" s="7">
        <v>6.9800000000000001E-2</v>
      </c>
      <c r="I502" s="7">
        <v>5.1700000000000003E-2</v>
      </c>
      <c r="J502" s="12">
        <v>1.3885527753634009E-2</v>
      </c>
      <c r="K502" s="9">
        <v>4.7999999999999996E-3</v>
      </c>
      <c r="L502" s="11">
        <v>5.7636887608067955E-3</v>
      </c>
      <c r="M502" s="11">
        <v>2.8899999999999999E-2</v>
      </c>
      <c r="N502" s="11">
        <v>3.4099999999999998E-2</v>
      </c>
      <c r="O502" s="10">
        <v>7.5661929739297129E-4</v>
      </c>
      <c r="P502" s="11">
        <v>-1.7444000000000001E-2</v>
      </c>
      <c r="Q502" s="19">
        <v>242450000</v>
      </c>
      <c r="R502" s="24">
        <f t="shared" si="56"/>
        <v>-2.1888720824699517E-2</v>
      </c>
      <c r="S502" s="24">
        <f t="shared" si="57"/>
        <v>-3.5056879538114414</v>
      </c>
      <c r="T502" s="26">
        <f>AVERAGE($R$3:R501)</f>
        <v>6.3678131948790746E-3</v>
      </c>
      <c r="U502" s="24">
        <f t="shared" si="58"/>
        <v>-3.5012396681404292</v>
      </c>
      <c r="V502" s="24">
        <f t="shared" si="59"/>
        <v>-2.883566287274844</v>
      </c>
      <c r="W502" s="24">
        <f t="shared" si="60"/>
        <v>-0.62212166653659762</v>
      </c>
      <c r="X502" s="24">
        <f t="shared" si="61"/>
        <v>-1.799999999999996E-3</v>
      </c>
      <c r="Y502" s="27">
        <f t="shared" si="62"/>
        <v>7.8999999999999904E-3</v>
      </c>
      <c r="Z502" s="24">
        <f t="shared" si="63"/>
        <v>5.7971014492754769E-3</v>
      </c>
    </row>
    <row r="503" spans="1:26" x14ac:dyDescent="0.25">
      <c r="A503" s="1">
        <v>196808</v>
      </c>
      <c r="B503" s="7">
        <v>98.86</v>
      </c>
      <c r="C503" s="7">
        <v>3.01667</v>
      </c>
      <c r="D503" s="8">
        <v>5.63</v>
      </c>
      <c r="E503" s="7">
        <v>0.53180210042298637</v>
      </c>
      <c r="F503" s="7">
        <v>5.0900000000000001E-2</v>
      </c>
      <c r="G503" s="7">
        <v>6.0199999999999997E-2</v>
      </c>
      <c r="H503" s="7">
        <v>6.8199999999999997E-2</v>
      </c>
      <c r="I503" s="7">
        <v>5.1999999999999998E-2</v>
      </c>
      <c r="J503" s="12">
        <v>1.8035137689828683E-2</v>
      </c>
      <c r="K503" s="9">
        <v>4.1999999999999997E-3</v>
      </c>
      <c r="L503" s="11">
        <v>2.8653295128939771E-3</v>
      </c>
      <c r="M503" s="11">
        <v>-2.9999999999999997E-4</v>
      </c>
      <c r="N503" s="11">
        <v>2.06E-2</v>
      </c>
      <c r="O503" s="10">
        <v>3.164033573881045E-4</v>
      </c>
      <c r="P503" s="11">
        <v>1.6414999999999999E-2</v>
      </c>
      <c r="Q503" s="19">
        <v>193970000</v>
      </c>
      <c r="R503" s="24">
        <f t="shared" si="56"/>
        <v>1.1493213592480605E-2</v>
      </c>
      <c r="S503" s="24">
        <f t="shared" si="57"/>
        <v>-3.4825892187684016</v>
      </c>
      <c r="T503" s="26">
        <f>AVERAGE($R$3:R502)</f>
        <v>6.3113001268399176E-3</v>
      </c>
      <c r="U503" s="24">
        <f t="shared" si="58"/>
        <v>-3.4781573178265184</v>
      </c>
      <c r="V503" s="24">
        <f t="shared" si="59"/>
        <v>-2.859544294100905</v>
      </c>
      <c r="W503" s="24">
        <f t="shared" si="60"/>
        <v>-0.62304492466749606</v>
      </c>
      <c r="X503" s="24">
        <f t="shared" si="61"/>
        <v>-1.3999999999999915E-3</v>
      </c>
      <c r="Y503" s="27">
        <f t="shared" si="62"/>
        <v>7.3999999999999969E-3</v>
      </c>
      <c r="Z503" s="24">
        <f t="shared" si="63"/>
        <v>5.7636887608067955E-3</v>
      </c>
    </row>
    <row r="504" spans="1:26" x14ac:dyDescent="0.25">
      <c r="A504" s="1">
        <v>196809</v>
      </c>
      <c r="B504" s="7">
        <v>102.67</v>
      </c>
      <c r="C504" s="7">
        <v>3.03</v>
      </c>
      <c r="D504" s="8">
        <v>5.66</v>
      </c>
      <c r="E504" s="7">
        <v>0.50919543914767207</v>
      </c>
      <c r="F504" s="7">
        <v>5.1900000000000002E-2</v>
      </c>
      <c r="G504" s="7">
        <v>5.9699999999999996E-2</v>
      </c>
      <c r="H504" s="7">
        <v>6.7900000000000002E-2</v>
      </c>
      <c r="I504" s="7">
        <v>5.3100000000000001E-2</v>
      </c>
      <c r="J504" s="12">
        <v>1.82871234462752E-2</v>
      </c>
      <c r="K504" s="9">
        <v>4.3E-3</v>
      </c>
      <c r="L504" s="11">
        <v>2.8571428571428914E-3</v>
      </c>
      <c r="M504" s="11">
        <v>-1.0200000000000001E-2</v>
      </c>
      <c r="N504" s="11">
        <v>-5.3E-3</v>
      </c>
      <c r="O504" s="10">
        <v>2.6823165745784561E-4</v>
      </c>
      <c r="P504" s="11">
        <v>3.9350999999999997E-2</v>
      </c>
      <c r="Q504" s="19">
        <v>228300000</v>
      </c>
      <c r="R504" s="24">
        <f t="shared" si="56"/>
        <v>3.4405275280230845E-2</v>
      </c>
      <c r="S504" s="24">
        <f t="shared" si="57"/>
        <v>-3.4895511338633227</v>
      </c>
      <c r="T504" s="26">
        <f>AVERAGE($R$3:R503)</f>
        <v>6.3216432674898992E-3</v>
      </c>
      <c r="U504" s="24">
        <f t="shared" si="58"/>
        <v>-3.4851420883575353</v>
      </c>
      <c r="V504" s="24">
        <f t="shared" si="59"/>
        <v>-2.8655952657272143</v>
      </c>
      <c r="W504" s="24">
        <f t="shared" si="60"/>
        <v>-0.62395586813610882</v>
      </c>
      <c r="X504" s="24">
        <f t="shared" si="61"/>
        <v>1.0999999999999968E-3</v>
      </c>
      <c r="Y504" s="27">
        <f t="shared" si="62"/>
        <v>8.0000000000000002E-3</v>
      </c>
      <c r="Z504" s="24">
        <f t="shared" si="63"/>
        <v>2.8653295128939771E-3</v>
      </c>
    </row>
    <row r="505" spans="1:26" x14ac:dyDescent="0.25">
      <c r="A505" s="1">
        <v>196810</v>
      </c>
      <c r="B505" s="7">
        <v>103.41</v>
      </c>
      <c r="C505" s="7">
        <v>3.0433300000000001</v>
      </c>
      <c r="D505" s="8">
        <v>5.6933299999999996</v>
      </c>
      <c r="E505" s="7">
        <v>0.50032024695765387</v>
      </c>
      <c r="F505" s="7">
        <v>5.3499999999999999E-2</v>
      </c>
      <c r="G505" s="7">
        <v>6.0899999999999996E-2</v>
      </c>
      <c r="H505" s="7">
        <v>6.8400000000000002E-2</v>
      </c>
      <c r="I505" s="7">
        <v>5.4300000000000001E-2</v>
      </c>
      <c r="J505" s="12">
        <v>1.9410181952969365E-2</v>
      </c>
      <c r="K505" s="9">
        <v>4.4000000000000003E-3</v>
      </c>
      <c r="L505" s="11">
        <v>5.6980056980056037E-3</v>
      </c>
      <c r="M505" s="11">
        <v>-1.32E-2</v>
      </c>
      <c r="N505" s="11">
        <v>-1.6E-2</v>
      </c>
      <c r="O505" s="10">
        <v>2.6840302048788842E-4</v>
      </c>
      <c r="P505" s="11">
        <v>8.5869999999999991E-3</v>
      </c>
      <c r="Q505" s="19">
        <v>272200000</v>
      </c>
      <c r="R505" s="24">
        <f t="shared" si="56"/>
        <v>4.2595600069839003E-3</v>
      </c>
      <c r="S505" s="24">
        <f t="shared" si="57"/>
        <v>-3.5229573417895956</v>
      </c>
      <c r="T505" s="26">
        <f>AVERAGE($R$3:R504)</f>
        <v>6.3775867575551195E-3</v>
      </c>
      <c r="U505" s="24">
        <f t="shared" si="58"/>
        <v>-3.5185676506629577</v>
      </c>
      <c r="V505" s="24">
        <f t="shared" si="59"/>
        <v>-2.8980960690957822</v>
      </c>
      <c r="W505" s="24">
        <f t="shared" si="60"/>
        <v>-0.62486127269381386</v>
      </c>
      <c r="X505" s="24">
        <f t="shared" si="61"/>
        <v>1.1999999999999997E-3</v>
      </c>
      <c r="Y505" s="27">
        <f t="shared" si="62"/>
        <v>8.2000000000000059E-3</v>
      </c>
      <c r="Z505" s="24">
        <f t="shared" si="63"/>
        <v>2.8571428571428914E-3</v>
      </c>
    </row>
    <row r="506" spans="1:26" x14ac:dyDescent="0.25">
      <c r="A506" s="1">
        <v>196811</v>
      </c>
      <c r="B506" s="7">
        <v>108.37</v>
      </c>
      <c r="C506" s="7">
        <v>3.05667</v>
      </c>
      <c r="D506" s="8">
        <v>5.7266700000000004</v>
      </c>
      <c r="E506" s="7">
        <v>0.48371705851301416</v>
      </c>
      <c r="F506" s="7">
        <v>5.45E-2</v>
      </c>
      <c r="G506" s="7">
        <v>6.1900000000000004E-2</v>
      </c>
      <c r="H506" s="7">
        <v>7.0099999999999996E-2</v>
      </c>
      <c r="I506" s="7">
        <v>5.6599999999999998E-2</v>
      </c>
      <c r="J506" s="12">
        <v>2.118878551231064E-2</v>
      </c>
      <c r="K506" s="9">
        <v>4.1999999999999997E-3</v>
      </c>
      <c r="L506" s="11">
        <v>2.8328611898016387E-3</v>
      </c>
      <c r="M506" s="11">
        <v>-2.69E-2</v>
      </c>
      <c r="N506" s="11">
        <v>-2.2599999999999999E-2</v>
      </c>
      <c r="O506" s="10">
        <v>2.629657863405989E-4</v>
      </c>
      <c r="P506" s="11">
        <v>5.3580000000000003E-2</v>
      </c>
      <c r="Q506" s="19">
        <v>251850000</v>
      </c>
      <c r="R506" s="24">
        <f t="shared" si="56"/>
        <v>4.7803540429403907E-2</v>
      </c>
      <c r="S506" s="24">
        <f t="shared" si="57"/>
        <v>-3.5257493585489681</v>
      </c>
      <c r="T506" s="26">
        <f>AVERAGE($R$3:R505)</f>
        <v>6.373375968786588E-3</v>
      </c>
      <c r="U506" s="24">
        <f t="shared" si="58"/>
        <v>-3.5213755810846736</v>
      </c>
      <c r="V506" s="24">
        <f t="shared" si="59"/>
        <v>-2.8994063549848352</v>
      </c>
      <c r="W506" s="24">
        <f t="shared" si="60"/>
        <v>-0.62634300356413308</v>
      </c>
      <c r="X506" s="24">
        <f t="shared" si="61"/>
        <v>8.000000000000021E-4</v>
      </c>
      <c r="Y506" s="27">
        <f t="shared" si="62"/>
        <v>7.5000000000000067E-3</v>
      </c>
      <c r="Z506" s="24">
        <f t="shared" si="63"/>
        <v>5.6980056980056037E-3</v>
      </c>
    </row>
    <row r="507" spans="1:26" x14ac:dyDescent="0.25">
      <c r="A507" s="1">
        <v>196812</v>
      </c>
      <c r="B507" s="7">
        <v>103.86</v>
      </c>
      <c r="C507" s="7">
        <v>3.07</v>
      </c>
      <c r="D507" s="8">
        <v>5.76</v>
      </c>
      <c r="E507" s="7">
        <v>0.50490066225165564</v>
      </c>
      <c r="F507" s="7">
        <v>5.96E-2</v>
      </c>
      <c r="G507" s="7">
        <v>6.4500000000000002E-2</v>
      </c>
      <c r="H507" s="7">
        <v>7.2300000000000003E-2</v>
      </c>
      <c r="I507" s="7">
        <v>5.9799999999999999E-2</v>
      </c>
      <c r="J507" s="12">
        <v>3.1961446704213629E-2</v>
      </c>
      <c r="K507" s="9">
        <v>4.3E-3</v>
      </c>
      <c r="L507" s="11">
        <v>2.8248587570622874E-3</v>
      </c>
      <c r="M507" s="11">
        <v>-3.6299999999999999E-2</v>
      </c>
      <c r="N507" s="11">
        <v>-2.3300000000000001E-2</v>
      </c>
      <c r="O507" s="10">
        <v>3.3397510071427305E-4</v>
      </c>
      <c r="P507" s="11">
        <v>-4.0826000000000001E-2</v>
      </c>
      <c r="Q507" s="19">
        <v>267480000</v>
      </c>
      <c r="R507" s="24">
        <f t="shared" si="56"/>
        <v>-4.5873986176274112E-2</v>
      </c>
      <c r="S507" s="24">
        <f t="shared" si="57"/>
        <v>-3.5682252098226934</v>
      </c>
      <c r="T507" s="26">
        <f>AVERAGE($R$3:R506)</f>
        <v>6.455578676049718E-3</v>
      </c>
      <c r="U507" s="24">
        <f t="shared" si="58"/>
        <v>-3.5638737363357977</v>
      </c>
      <c r="V507" s="24">
        <f t="shared" si="59"/>
        <v>-2.9404170879748963</v>
      </c>
      <c r="W507" s="24">
        <f t="shared" si="60"/>
        <v>-0.62780812184779733</v>
      </c>
      <c r="X507" s="24">
        <f t="shared" si="61"/>
        <v>2.0999999999999977E-3</v>
      </c>
      <c r="Y507" s="27">
        <f t="shared" si="62"/>
        <v>8.199999999999992E-3</v>
      </c>
      <c r="Z507" s="24">
        <f t="shared" si="63"/>
        <v>2.8328611898016387E-3</v>
      </c>
    </row>
    <row r="508" spans="1:26" x14ac:dyDescent="0.25">
      <c r="A508" s="1">
        <v>196901</v>
      </c>
      <c r="B508" s="7">
        <v>103.01</v>
      </c>
      <c r="C508" s="7">
        <v>3.08</v>
      </c>
      <c r="D508" s="8">
        <v>5.78</v>
      </c>
      <c r="E508" s="7">
        <v>0.50367316738015966</v>
      </c>
      <c r="F508" s="7">
        <v>6.1399999999999996E-2</v>
      </c>
      <c r="G508" s="7">
        <v>6.59E-2</v>
      </c>
      <c r="H508" s="7">
        <v>7.3200000000000001E-2</v>
      </c>
      <c r="I508" s="7">
        <v>6.1699999999999998E-2</v>
      </c>
      <c r="J508" s="12">
        <v>3.6524492439943997E-2</v>
      </c>
      <c r="K508" s="9">
        <v>5.3E-3</v>
      </c>
      <c r="L508" s="11">
        <v>2.8169014084507005E-3</v>
      </c>
      <c r="M508" s="11">
        <v>-2.06E-2</v>
      </c>
      <c r="N508" s="11">
        <v>1.3899999999999999E-2</v>
      </c>
      <c r="O508" s="10">
        <v>6.0677027723364725E-4</v>
      </c>
      <c r="P508" s="11">
        <v>-7.5469999999999999E-3</v>
      </c>
      <c r="Q508" s="19">
        <v>266600000</v>
      </c>
      <c r="R508" s="24">
        <f t="shared" si="56"/>
        <v>-1.1866404122966915E-2</v>
      </c>
      <c r="S508" s="24">
        <f t="shared" si="57"/>
        <v>-3.5213662768170666</v>
      </c>
      <c r="T508" s="26">
        <f>AVERAGE($R$3:R507)</f>
        <v>6.3519557753520467E-3</v>
      </c>
      <c r="U508" s="24">
        <f t="shared" si="58"/>
        <v>-3.5181142414306894</v>
      </c>
      <c r="V508" s="24">
        <f t="shared" si="59"/>
        <v>-2.8921063637083728</v>
      </c>
      <c r="W508" s="24">
        <f t="shared" si="60"/>
        <v>-0.62925991310869422</v>
      </c>
      <c r="X508" s="24">
        <f t="shared" si="61"/>
        <v>1.9999999999999879E-4</v>
      </c>
      <c r="Y508" s="27">
        <f t="shared" si="62"/>
        <v>7.8000000000000014E-3</v>
      </c>
      <c r="Z508" s="24">
        <f t="shared" si="63"/>
        <v>2.8248587570622874E-3</v>
      </c>
    </row>
    <row r="509" spans="1:26" x14ac:dyDescent="0.25">
      <c r="A509" s="1">
        <v>196902</v>
      </c>
      <c r="B509" s="7">
        <v>98.13</v>
      </c>
      <c r="C509" s="7">
        <v>3.09</v>
      </c>
      <c r="D509" s="8">
        <v>5.8</v>
      </c>
      <c r="E509" s="7">
        <v>0.52639718960241266</v>
      </c>
      <c r="F509" s="7">
        <v>6.1200000000000004E-2</v>
      </c>
      <c r="G509" s="7">
        <v>6.6600000000000006E-2</v>
      </c>
      <c r="H509" s="7">
        <v>7.2999999999999995E-2</v>
      </c>
      <c r="I509" s="7">
        <v>6.1800000000000001E-2</v>
      </c>
      <c r="J509" s="12">
        <v>4.1317328801282603E-2</v>
      </c>
      <c r="K509" s="9">
        <v>4.5999999999999999E-3</v>
      </c>
      <c r="L509" s="11">
        <v>5.6179775280897903E-3</v>
      </c>
      <c r="M509" s="11">
        <v>4.1999999999999997E-3</v>
      </c>
      <c r="N509" s="11">
        <v>-1.6E-2</v>
      </c>
      <c r="O509" s="10">
        <v>5.9559625287502029E-4</v>
      </c>
      <c r="P509" s="11">
        <v>-4.2320999999999998E-2</v>
      </c>
      <c r="Q509" s="19">
        <v>207490000</v>
      </c>
      <c r="R509" s="24">
        <f t="shared" si="56"/>
        <v>-4.8528634658931424E-2</v>
      </c>
      <c r="S509" s="24">
        <f t="shared" si="57"/>
        <v>-3.5098964739101186</v>
      </c>
      <c r="T509" s="26">
        <f>AVERAGE($R$3:R508)</f>
        <v>6.3159511115213765E-3</v>
      </c>
      <c r="U509" s="24">
        <f t="shared" si="58"/>
        <v>-3.5066549799859477</v>
      </c>
      <c r="V509" s="24">
        <f t="shared" si="59"/>
        <v>-2.8804223882113158</v>
      </c>
      <c r="W509" s="24">
        <f t="shared" si="60"/>
        <v>-0.62947408569880303</v>
      </c>
      <c r="X509" s="24">
        <f t="shared" si="61"/>
        <v>3.0000000000000165E-4</v>
      </c>
      <c r="Y509" s="27">
        <f t="shared" si="62"/>
        <v>7.3000000000000009E-3</v>
      </c>
      <c r="Z509" s="24">
        <f t="shared" si="63"/>
        <v>2.8169014084507005E-3</v>
      </c>
    </row>
    <row r="510" spans="1:26" x14ac:dyDescent="0.25">
      <c r="A510" s="1">
        <v>196903</v>
      </c>
      <c r="B510" s="7">
        <v>101.51</v>
      </c>
      <c r="C510" s="7">
        <v>3.1</v>
      </c>
      <c r="D510" s="8">
        <v>5.82</v>
      </c>
      <c r="E510" s="7">
        <v>0.5570402360285629</v>
      </c>
      <c r="F510" s="7">
        <v>6.0199999999999997E-2</v>
      </c>
      <c r="G510" s="7">
        <v>6.8499999999999991E-2</v>
      </c>
      <c r="H510" s="7">
        <v>7.51E-2</v>
      </c>
      <c r="I510" s="7">
        <v>6.2E-2</v>
      </c>
      <c r="J510" s="12">
        <v>3.9508003857092432E-2</v>
      </c>
      <c r="K510" s="9">
        <v>4.5999999999999999E-3</v>
      </c>
      <c r="L510" s="11">
        <v>8.379888268156499E-3</v>
      </c>
      <c r="M510" s="11">
        <v>1E-3</v>
      </c>
      <c r="N510" s="11">
        <v>-0.02</v>
      </c>
      <c r="O510" s="10">
        <v>5.4163102578199133E-4</v>
      </c>
      <c r="P510" s="11">
        <v>3.4847000000000003E-2</v>
      </c>
      <c r="Q510" s="19">
        <v>199110000</v>
      </c>
      <c r="R510" s="24">
        <f t="shared" si="56"/>
        <v>2.9664137369215818E-2</v>
      </c>
      <c r="S510" s="24">
        <f t="shared" si="57"/>
        <v>-3.4581220393087477</v>
      </c>
      <c r="T510" s="26">
        <f>AVERAGE($R$3:R509)</f>
        <v>6.207776386135868E-3</v>
      </c>
      <c r="U510" s="24">
        <f t="shared" si="58"/>
        <v>-3.4548910187273014</v>
      </c>
      <c r="V510" s="24">
        <f t="shared" si="59"/>
        <v>-2.8284352126660282</v>
      </c>
      <c r="W510" s="24">
        <f t="shared" si="60"/>
        <v>-0.62968682664271958</v>
      </c>
      <c r="X510" s="24">
        <f t="shared" si="61"/>
        <v>5.9999999999999637E-4</v>
      </c>
      <c r="Y510" s="27">
        <f t="shared" si="62"/>
        <v>6.399999999999989E-3</v>
      </c>
      <c r="Z510" s="24">
        <f t="shared" si="63"/>
        <v>5.6179775280897903E-3</v>
      </c>
    </row>
    <row r="511" spans="1:26" x14ac:dyDescent="0.25">
      <c r="A511" s="1">
        <v>196904</v>
      </c>
      <c r="B511" s="7">
        <v>103.69</v>
      </c>
      <c r="C511" s="7">
        <v>3.11</v>
      </c>
      <c r="D511" s="8">
        <v>5.82667</v>
      </c>
      <c r="E511" s="7">
        <v>0.54842240417605093</v>
      </c>
      <c r="F511" s="7">
        <v>6.1100000000000002E-2</v>
      </c>
      <c r="G511" s="7">
        <v>6.8900000000000003E-2</v>
      </c>
      <c r="H511" s="7">
        <v>7.5399999999999995E-2</v>
      </c>
      <c r="I511" s="7">
        <v>5.9299999999999999E-2</v>
      </c>
      <c r="J511" s="12">
        <v>4.4290951671213101E-2</v>
      </c>
      <c r="K511" s="9">
        <v>5.3E-3</v>
      </c>
      <c r="L511" s="11">
        <v>5.5401662049860967E-3</v>
      </c>
      <c r="M511" s="11">
        <v>4.2700000000000002E-2</v>
      </c>
      <c r="N511" s="11">
        <v>3.3500000000000002E-2</v>
      </c>
      <c r="O511" s="10">
        <v>5.5041221587038994E-4</v>
      </c>
      <c r="P511" s="11">
        <v>2.2771E-2</v>
      </c>
      <c r="Q511" s="19">
        <v>236930000</v>
      </c>
      <c r="R511" s="24">
        <f t="shared" si="56"/>
        <v>1.7926158159814305E-2</v>
      </c>
      <c r="S511" s="24">
        <f t="shared" si="57"/>
        <v>-3.4887552043052397</v>
      </c>
      <c r="T511" s="26">
        <f>AVERAGE($R$3:R510)</f>
        <v>6.2539503250789389E-3</v>
      </c>
      <c r="U511" s="24">
        <f t="shared" si="58"/>
        <v>-3.485534589605197</v>
      </c>
      <c r="V511" s="24">
        <f t="shared" si="59"/>
        <v>-2.8588570540529936</v>
      </c>
      <c r="W511" s="24">
        <f t="shared" si="60"/>
        <v>-0.62989815025224583</v>
      </c>
      <c r="X511" s="24">
        <f t="shared" si="61"/>
        <v>1.800000000000003E-3</v>
      </c>
      <c r="Y511" s="27">
        <f t="shared" si="62"/>
        <v>6.6000000000000086E-3</v>
      </c>
      <c r="Z511" s="24">
        <f t="shared" si="63"/>
        <v>8.379888268156499E-3</v>
      </c>
    </row>
    <row r="512" spans="1:26" x14ac:dyDescent="0.25">
      <c r="A512" s="1">
        <v>196905</v>
      </c>
      <c r="B512" s="7">
        <v>103.46</v>
      </c>
      <c r="C512" s="7">
        <v>3.12</v>
      </c>
      <c r="D512" s="8">
        <v>5.8333300000000001</v>
      </c>
      <c r="E512" s="7">
        <v>0.55580442851657497</v>
      </c>
      <c r="F512" s="7">
        <v>6.0400000000000002E-2</v>
      </c>
      <c r="G512" s="7">
        <v>6.7900000000000002E-2</v>
      </c>
      <c r="H512" s="7">
        <v>7.5199999999999989E-2</v>
      </c>
      <c r="I512" s="7">
        <v>6.3500000000000001E-2</v>
      </c>
      <c r="J512" s="12">
        <v>4.4005645842888789E-2</v>
      </c>
      <c r="K512" s="9">
        <v>4.7999999999999996E-3</v>
      </c>
      <c r="L512" s="11">
        <v>2.7548209366392573E-3</v>
      </c>
      <c r="M512" s="11">
        <v>-4.9000000000000002E-2</v>
      </c>
      <c r="N512" s="11">
        <v>-2.2700000000000001E-2</v>
      </c>
      <c r="O512" s="10">
        <v>4.2689743733280905E-4</v>
      </c>
      <c r="P512" s="11">
        <v>3.8539999999999998E-3</v>
      </c>
      <c r="Q512" s="19">
        <v>256580000</v>
      </c>
      <c r="R512" s="24">
        <f t="shared" si="56"/>
        <v>-1.4394120606631977E-3</v>
      </c>
      <c r="S512" s="24">
        <f t="shared" si="57"/>
        <v>-3.5067829523790435</v>
      </c>
      <c r="T512" s="26">
        <f>AVERAGE($R$3:R511)</f>
        <v>6.2768819711196766E-3</v>
      </c>
      <c r="U512" s="24">
        <f t="shared" si="58"/>
        <v>-3.5035726767487954</v>
      </c>
      <c r="V512" s="24">
        <f t="shared" si="59"/>
        <v>-2.8789600249286904</v>
      </c>
      <c r="W512" s="24">
        <f t="shared" si="60"/>
        <v>-0.62782292745035306</v>
      </c>
      <c r="X512" s="24">
        <f t="shared" si="61"/>
        <v>-1.800000000000003E-3</v>
      </c>
      <c r="Y512" s="27">
        <f t="shared" si="62"/>
        <v>6.4999999999999919E-3</v>
      </c>
      <c r="Z512" s="24">
        <f t="shared" si="63"/>
        <v>5.5401662049860967E-3</v>
      </c>
    </row>
    <row r="513" spans="1:26" x14ac:dyDescent="0.25">
      <c r="A513" s="1">
        <v>196906</v>
      </c>
      <c r="B513" s="7">
        <v>97.71</v>
      </c>
      <c r="C513" s="7">
        <v>3.13</v>
      </c>
      <c r="D513" s="8">
        <v>5.84</v>
      </c>
      <c r="E513" s="7">
        <v>0.596777333684536</v>
      </c>
      <c r="F513" s="7">
        <v>6.4399999999999999E-2</v>
      </c>
      <c r="G513" s="7">
        <v>6.9800000000000001E-2</v>
      </c>
      <c r="H513" s="7">
        <v>7.6999999999999999E-2</v>
      </c>
      <c r="I513" s="7">
        <v>6.2300000000000001E-2</v>
      </c>
      <c r="J513" s="12">
        <v>4.5152760348842649E-2</v>
      </c>
      <c r="K513" s="9">
        <v>5.1000000000000004E-3</v>
      </c>
      <c r="L513" s="11">
        <v>5.494505494505475E-3</v>
      </c>
      <c r="M513" s="11">
        <v>2.1399999999999999E-2</v>
      </c>
      <c r="N513" s="11">
        <v>3.5000000000000001E-3</v>
      </c>
      <c r="O513" s="10">
        <v>7.5223691423207664E-4</v>
      </c>
      <c r="P513" s="11">
        <v>-5.4357000000000003E-2</v>
      </c>
      <c r="Q513" s="19">
        <v>235130000</v>
      </c>
      <c r="R513" s="24">
        <f t="shared" si="56"/>
        <v>-6.0678676322735416E-2</v>
      </c>
      <c r="S513" s="24">
        <f t="shared" si="57"/>
        <v>-3.5013520627539783</v>
      </c>
      <c r="T513" s="26">
        <f>AVERAGE($R$3:R512)</f>
        <v>6.2617519828220627E-3</v>
      </c>
      <c r="U513" s="24">
        <f t="shared" si="58"/>
        <v>-3.4981520600233074</v>
      </c>
      <c r="V513" s="24">
        <f t="shared" si="59"/>
        <v>-2.8755970437427454</v>
      </c>
      <c r="W513" s="24">
        <f t="shared" si="60"/>
        <v>-0.62575501901123287</v>
      </c>
      <c r="X513" s="24">
        <f t="shared" si="61"/>
        <v>3.0999999999999986E-3</v>
      </c>
      <c r="Y513" s="27">
        <f t="shared" si="62"/>
        <v>7.2999999999999871E-3</v>
      </c>
      <c r="Z513" s="24">
        <f t="shared" si="63"/>
        <v>2.7548209366392573E-3</v>
      </c>
    </row>
    <row r="514" spans="1:26" x14ac:dyDescent="0.25">
      <c r="A514" s="1">
        <v>196907</v>
      </c>
      <c r="B514" s="7">
        <v>91.83</v>
      </c>
      <c r="C514" s="7">
        <v>3.1366700000000001</v>
      </c>
      <c r="D514" s="8">
        <v>5.8566700000000003</v>
      </c>
      <c r="E514" s="7">
        <v>0.63901798962561474</v>
      </c>
      <c r="F514" s="7">
        <v>7.0000000000000007E-2</v>
      </c>
      <c r="G514" s="7">
        <v>7.0800000000000002E-2</v>
      </c>
      <c r="H514" s="7">
        <v>7.8399999999999997E-2</v>
      </c>
      <c r="I514" s="7">
        <v>6.2100000000000002E-2</v>
      </c>
      <c r="J514" s="12">
        <v>5.116088621738784E-2</v>
      </c>
      <c r="K514" s="9">
        <v>5.3E-3</v>
      </c>
      <c r="L514" s="11">
        <v>5.4644808743167239E-3</v>
      </c>
      <c r="M514" s="11">
        <v>7.9000000000000008E-3</v>
      </c>
      <c r="N514" s="11">
        <v>5.0000000000000001E-4</v>
      </c>
      <c r="O514" s="10">
        <v>2.3056499844712293E-3</v>
      </c>
      <c r="P514" s="11">
        <v>-5.8631999999999997E-2</v>
      </c>
      <c r="Q514" s="19">
        <v>228250000</v>
      </c>
      <c r="R514" s="24">
        <f t="shared" si="56"/>
        <v>-6.5508181568308371E-2</v>
      </c>
      <c r="S514" s="24">
        <f t="shared" si="57"/>
        <v>-3.4409709034041898</v>
      </c>
      <c r="T514" s="26">
        <f>AVERAGE($R$3:R513)</f>
        <v>6.1307531015978795E-3</v>
      </c>
      <c r="U514" s="24">
        <f t="shared" si="58"/>
        <v>-3.4388421803283817</v>
      </c>
      <c r="V514" s="24">
        <f t="shared" si="59"/>
        <v>-2.8172731111161164</v>
      </c>
      <c r="W514" s="24">
        <f t="shared" si="60"/>
        <v>-0.62369779228807376</v>
      </c>
      <c r="X514" s="24">
        <f t="shared" si="61"/>
        <v>-2.0999999999999977E-3</v>
      </c>
      <c r="Y514" s="27">
        <f t="shared" si="62"/>
        <v>7.1999999999999981E-3</v>
      </c>
      <c r="Z514" s="24">
        <f t="shared" si="63"/>
        <v>5.494505494505475E-3</v>
      </c>
    </row>
    <row r="515" spans="1:26" x14ac:dyDescent="0.25">
      <c r="A515" s="1">
        <v>196908</v>
      </c>
      <c r="B515" s="7">
        <v>95.51</v>
      </c>
      <c r="C515" s="7">
        <v>3.1433300000000002</v>
      </c>
      <c r="D515" s="8">
        <v>5.8733300000000002</v>
      </c>
      <c r="E515" s="7">
        <v>0.62278898556267326</v>
      </c>
      <c r="F515" s="7">
        <v>6.9800000000000001E-2</v>
      </c>
      <c r="G515" s="7">
        <v>6.9699999999999998E-2</v>
      </c>
      <c r="H515" s="7">
        <v>7.8600000000000003E-2</v>
      </c>
      <c r="I515" s="7">
        <v>6.3E-2</v>
      </c>
      <c r="J515" s="12">
        <v>4.6914752662855878E-2</v>
      </c>
      <c r="K515" s="9">
        <v>5.0000000000000001E-3</v>
      </c>
      <c r="L515" s="11">
        <v>5.4347826086957873E-3</v>
      </c>
      <c r="M515" s="11">
        <v>-6.8999999999999999E-3</v>
      </c>
      <c r="N515" s="11">
        <v>-2E-3</v>
      </c>
      <c r="O515" s="10">
        <v>9.1823381332640141E-4</v>
      </c>
      <c r="P515" s="11">
        <v>4.5727999999999998E-2</v>
      </c>
      <c r="Q515" s="19">
        <v>201680000</v>
      </c>
      <c r="R515" s="24">
        <f t="shared" si="56"/>
        <v>3.9427289156770171E-2</v>
      </c>
      <c r="S515" s="24">
        <f t="shared" si="57"/>
        <v>-3.376777313997561</v>
      </c>
      <c r="T515" s="26">
        <f>AVERAGE($R$3:R514)</f>
        <v>5.9908333073207193E-3</v>
      </c>
      <c r="U515" s="24">
        <f t="shared" si="58"/>
        <v>-3.374656294094124</v>
      </c>
      <c r="V515" s="24">
        <f t="shared" si="59"/>
        <v>-2.7523578589427333</v>
      </c>
      <c r="W515" s="24">
        <f t="shared" si="60"/>
        <v>-0.62441945505482765</v>
      </c>
      <c r="X515" s="24">
        <f t="shared" si="61"/>
        <v>-7.9000000000000042E-3</v>
      </c>
      <c r="Y515" s="27">
        <f t="shared" si="62"/>
        <v>7.5999999999999956E-3</v>
      </c>
      <c r="Z515" s="24">
        <f t="shared" si="63"/>
        <v>5.4644808743167239E-3</v>
      </c>
    </row>
    <row r="516" spans="1:26" x14ac:dyDescent="0.25">
      <c r="A516" s="1">
        <v>196909</v>
      </c>
      <c r="B516" s="7">
        <v>93.12</v>
      </c>
      <c r="C516" s="7">
        <v>3.15</v>
      </c>
      <c r="D516" s="8">
        <v>5.89</v>
      </c>
      <c r="E516" s="7">
        <v>0.64088846253182308</v>
      </c>
      <c r="F516" s="7">
        <v>7.0900000000000005E-2</v>
      </c>
      <c r="G516" s="7">
        <v>7.1399999999999991E-2</v>
      </c>
      <c r="H516" s="7">
        <v>8.0500000000000002E-2</v>
      </c>
      <c r="I516" s="7">
        <v>6.7699999999999996E-2</v>
      </c>
      <c r="J516" s="12">
        <v>4.8391224449175159E-2</v>
      </c>
      <c r="K516" s="9">
        <v>6.1999999999999998E-3</v>
      </c>
      <c r="L516" s="11">
        <v>2.7027027027026751E-3</v>
      </c>
      <c r="M516" s="11">
        <v>-5.3100000000000001E-2</v>
      </c>
      <c r="N516" s="11">
        <v>-2.4400000000000002E-2</v>
      </c>
      <c r="O516" s="10">
        <v>8.9158784761207807E-4</v>
      </c>
      <c r="P516" s="11">
        <v>-2.3941E-2</v>
      </c>
      <c r="Q516" s="19">
        <v>219150000</v>
      </c>
      <c r="R516" s="24">
        <f t="shared" ref="R516:R579" si="64">LN(1+P516)-LN(1+K515)</f>
        <v>-2.9219785087488563E-2</v>
      </c>
      <c r="S516" s="24">
        <f t="shared" ref="S516:S579" si="65">LN(C515)-LN(B515)</f>
        <v>-3.4139482065153395</v>
      </c>
      <c r="T516" s="26">
        <f>AVERAGE($R$3:R515)</f>
        <v>6.0560115838303669E-3</v>
      </c>
      <c r="U516" s="24">
        <f t="shared" ref="U516:U579" si="66">LN(C516)-LN(B515)</f>
        <v>-3.4118285012091047</v>
      </c>
      <c r="V516" s="24">
        <f t="shared" ref="V516:V579" si="67">LN(D515)-LN(B515)</f>
        <v>-2.7888091897437737</v>
      </c>
      <c r="W516" s="24">
        <f t="shared" ref="W516:W579" si="68">LN(C515)-LN(D515)</f>
        <v>-0.62513901677156558</v>
      </c>
      <c r="X516" s="24">
        <f t="shared" ref="X516:X579" si="69">I515-F515</f>
        <v>-6.8000000000000005E-3</v>
      </c>
      <c r="Y516" s="27">
        <f t="shared" ref="Y516:Y579" si="70">H515-G515</f>
        <v>8.9000000000000051E-3</v>
      </c>
      <c r="Z516" s="24">
        <f t="shared" ref="Z516:Z579" si="71">L515</f>
        <v>5.4347826086957873E-3</v>
      </c>
    </row>
    <row r="517" spans="1:26" x14ac:dyDescent="0.25">
      <c r="A517" s="1">
        <v>196910</v>
      </c>
      <c r="B517" s="7">
        <v>97.24</v>
      </c>
      <c r="C517" s="7">
        <v>3.15333</v>
      </c>
      <c r="D517" s="8">
        <v>5.8533299999999997</v>
      </c>
      <c r="E517" s="7">
        <v>0.60876879402796769</v>
      </c>
      <c r="F517" s="7">
        <v>7.0000000000000007E-2</v>
      </c>
      <c r="G517" s="7">
        <v>7.3300000000000004E-2</v>
      </c>
      <c r="H517" s="7">
        <v>8.2200000000000009E-2</v>
      </c>
      <c r="I517" s="7">
        <v>6.5299999999999997E-2</v>
      </c>
      <c r="J517" s="12">
        <v>4.8630281128089779E-2</v>
      </c>
      <c r="K517" s="9">
        <v>6.0000000000000001E-3</v>
      </c>
      <c r="L517" s="11">
        <v>5.3908355795146967E-3</v>
      </c>
      <c r="M517" s="11">
        <v>3.6499999999999998E-2</v>
      </c>
      <c r="N517" s="11">
        <v>1.2699999999999999E-2</v>
      </c>
      <c r="O517" s="10">
        <v>7.5372330481159836E-4</v>
      </c>
      <c r="P517" s="11">
        <v>4.6899999999999997E-2</v>
      </c>
      <c r="Q517" s="19">
        <v>310110000</v>
      </c>
      <c r="R517" s="24">
        <f t="shared" si="64"/>
        <v>3.9652557268091054E-2</v>
      </c>
      <c r="S517" s="24">
        <f t="shared" si="65"/>
        <v>-3.3864865311455863</v>
      </c>
      <c r="T517" s="26">
        <f>AVERAGE($R$3:R516)</f>
        <v>5.987381629216906E-3</v>
      </c>
      <c r="U517" s="24">
        <f t="shared" si="66"/>
        <v>-3.3854299466704623</v>
      </c>
      <c r="V517" s="24">
        <f t="shared" si="67"/>
        <v>-2.7606329863196328</v>
      </c>
      <c r="W517" s="24">
        <f t="shared" si="68"/>
        <v>-0.62585354482595346</v>
      </c>
      <c r="X517" s="24">
        <f t="shared" si="69"/>
        <v>-3.2000000000000084E-3</v>
      </c>
      <c r="Y517" s="27">
        <f t="shared" si="70"/>
        <v>9.1000000000000109E-3</v>
      </c>
      <c r="Z517" s="24">
        <f t="shared" si="71"/>
        <v>2.7027027027026751E-3</v>
      </c>
    </row>
    <row r="518" spans="1:26" x14ac:dyDescent="0.25">
      <c r="A518" s="1">
        <v>196911</v>
      </c>
      <c r="B518" s="7">
        <v>93.81</v>
      </c>
      <c r="C518" s="7">
        <v>3.1566700000000001</v>
      </c>
      <c r="D518" s="8">
        <v>5.8166700000000002</v>
      </c>
      <c r="E518" s="7">
        <v>0.64151175674012073</v>
      </c>
      <c r="F518" s="7">
        <v>7.2400000000000006E-2</v>
      </c>
      <c r="G518" s="7">
        <v>7.3499999999999996E-2</v>
      </c>
      <c r="H518" s="7">
        <v>8.2500000000000004E-2</v>
      </c>
      <c r="I518" s="7">
        <v>6.7599999999999993E-2</v>
      </c>
      <c r="J518" s="12">
        <v>4.7904009335742383E-2</v>
      </c>
      <c r="K518" s="9">
        <v>5.1999999999999998E-3</v>
      </c>
      <c r="L518" s="11">
        <v>5.3619302949061698E-3</v>
      </c>
      <c r="M518" s="11">
        <v>-2.4299999999999999E-2</v>
      </c>
      <c r="N518" s="11">
        <v>-4.7100000000000003E-2</v>
      </c>
      <c r="O518" s="10">
        <v>5.0913619698213935E-4</v>
      </c>
      <c r="P518" s="11">
        <v>-2.9152000000000001E-2</v>
      </c>
      <c r="Q518" s="19">
        <v>213600000</v>
      </c>
      <c r="R518" s="24">
        <f t="shared" si="64"/>
        <v>-3.5567434271814871E-2</v>
      </c>
      <c r="S518" s="24">
        <f t="shared" si="65"/>
        <v>-3.4287231121352564</v>
      </c>
      <c r="T518" s="26">
        <f>AVERAGE($R$3:R517)</f>
        <v>6.0527509023020985E-3</v>
      </c>
      <c r="U518" s="24">
        <f t="shared" si="66"/>
        <v>-3.4276644749523935</v>
      </c>
      <c r="V518" s="24">
        <f t="shared" si="67"/>
        <v>-2.8101714193853056</v>
      </c>
      <c r="W518" s="24">
        <f t="shared" si="68"/>
        <v>-0.61855169274995081</v>
      </c>
      <c r="X518" s="24">
        <f t="shared" si="69"/>
        <v>-4.7000000000000097E-3</v>
      </c>
      <c r="Y518" s="27">
        <f t="shared" si="70"/>
        <v>8.9000000000000051E-3</v>
      </c>
      <c r="Z518" s="24">
        <f t="shared" si="71"/>
        <v>5.3908355795146967E-3</v>
      </c>
    </row>
    <row r="519" spans="1:26" x14ac:dyDescent="0.25">
      <c r="A519" s="1">
        <v>196912</v>
      </c>
      <c r="B519" s="7">
        <v>92.06</v>
      </c>
      <c r="C519" s="7">
        <v>3.16</v>
      </c>
      <c r="D519" s="8">
        <v>5.78</v>
      </c>
      <c r="E519" s="7">
        <v>0.65108201309410763</v>
      </c>
      <c r="F519" s="7">
        <v>7.8200000000000006E-2</v>
      </c>
      <c r="G519" s="7">
        <v>7.7199999999999991E-2</v>
      </c>
      <c r="H519" s="7">
        <v>8.6500000000000007E-2</v>
      </c>
      <c r="I519" s="7">
        <v>6.8699999999999997E-2</v>
      </c>
      <c r="J519" s="12">
        <v>3.4273783303565106E-2</v>
      </c>
      <c r="K519" s="9">
        <v>6.4000000000000003E-3</v>
      </c>
      <c r="L519" s="11">
        <v>5.3333333333334121E-3</v>
      </c>
      <c r="M519" s="11">
        <v>-6.7999999999999996E-3</v>
      </c>
      <c r="N519" s="11">
        <v>-1.34E-2</v>
      </c>
      <c r="O519" s="10">
        <v>1.1635548351533978E-3</v>
      </c>
      <c r="P519" s="11">
        <v>-1.6922E-2</v>
      </c>
      <c r="Q519" s="19">
        <v>272350000</v>
      </c>
      <c r="R519" s="24">
        <f t="shared" si="64"/>
        <v>-2.2253339738389312E-2</v>
      </c>
      <c r="S519" s="24">
        <f t="shared" si="65"/>
        <v>-3.3917537856423308</v>
      </c>
      <c r="T519" s="26">
        <f>AVERAGE($R$3:R518)</f>
        <v>5.9720916287088486E-3</v>
      </c>
      <c r="U519" s="24">
        <f t="shared" si="66"/>
        <v>-3.3906994325390389</v>
      </c>
      <c r="V519" s="24">
        <f t="shared" si="67"/>
        <v>-2.7805435270917949</v>
      </c>
      <c r="W519" s="24">
        <f t="shared" si="68"/>
        <v>-0.61121025855053612</v>
      </c>
      <c r="X519" s="24">
        <f t="shared" si="69"/>
        <v>-4.8000000000000126E-3</v>
      </c>
      <c r="Y519" s="27">
        <f t="shared" si="70"/>
        <v>9.000000000000008E-3</v>
      </c>
      <c r="Z519" s="24">
        <f t="shared" si="71"/>
        <v>5.3619302949061698E-3</v>
      </c>
    </row>
    <row r="520" spans="1:26" x14ac:dyDescent="0.25">
      <c r="A520" s="1">
        <v>197001</v>
      </c>
      <c r="B520" s="7">
        <v>85.02</v>
      </c>
      <c r="C520" s="7">
        <v>3.1633300000000002</v>
      </c>
      <c r="D520" s="8">
        <v>5.73</v>
      </c>
      <c r="E520" s="7">
        <v>0.70034674623014281</v>
      </c>
      <c r="F520" s="7">
        <v>7.8700000000000006E-2</v>
      </c>
      <c r="G520" s="7">
        <v>7.9100000000000004E-2</v>
      </c>
      <c r="H520" s="7">
        <v>8.8599999999999998E-2</v>
      </c>
      <c r="I520" s="7">
        <v>6.93E-2</v>
      </c>
      <c r="J520" s="12">
        <v>3.4473207975514258E-2</v>
      </c>
      <c r="K520" s="9">
        <v>6.0000000000000001E-3</v>
      </c>
      <c r="L520" s="11">
        <v>2.6525198938991412E-3</v>
      </c>
      <c r="M520" s="11">
        <v>-2.0999999999999999E-3</v>
      </c>
      <c r="N520" s="11">
        <v>1.41E-2</v>
      </c>
      <c r="O520" s="10">
        <v>1.0670972712180629E-3</v>
      </c>
      <c r="P520" s="11">
        <v>-7.5398000000000007E-2</v>
      </c>
      <c r="Q520" s="19">
        <v>221090000</v>
      </c>
      <c r="R520" s="24">
        <f t="shared" si="64"/>
        <v>-8.4771511296834717E-2</v>
      </c>
      <c r="S520" s="24">
        <f t="shared" si="65"/>
        <v>-3.3718685107902751</v>
      </c>
      <c r="T520" s="26">
        <f>AVERAGE($R$3:R519)</f>
        <v>5.9174969838982133E-3</v>
      </c>
      <c r="U520" s="24">
        <f t="shared" si="66"/>
        <v>-3.3708152681767034</v>
      </c>
      <c r="V520" s="24">
        <f t="shared" si="67"/>
        <v>-2.7680368557048096</v>
      </c>
      <c r="W520" s="24">
        <f t="shared" si="68"/>
        <v>-0.60383165508546544</v>
      </c>
      <c r="X520" s="24">
        <f t="shared" si="69"/>
        <v>-9.5000000000000084E-3</v>
      </c>
      <c r="Y520" s="27">
        <f t="shared" si="70"/>
        <v>9.3000000000000166E-3</v>
      </c>
      <c r="Z520" s="24">
        <f t="shared" si="71"/>
        <v>5.3333333333334121E-3</v>
      </c>
    </row>
    <row r="521" spans="1:26" x14ac:dyDescent="0.25">
      <c r="A521" s="1">
        <v>197002</v>
      </c>
      <c r="B521" s="7">
        <v>89.5</v>
      </c>
      <c r="C521" s="7">
        <v>3.1666699999999999</v>
      </c>
      <c r="D521" s="8">
        <v>5.68</v>
      </c>
      <c r="E521" s="7">
        <v>0.67014750704098558</v>
      </c>
      <c r="F521" s="7">
        <v>7.1300000000000002E-2</v>
      </c>
      <c r="G521" s="7">
        <v>7.9299999999999995E-2</v>
      </c>
      <c r="H521" s="7">
        <v>8.7799999999999989E-2</v>
      </c>
      <c r="I521" s="7">
        <v>6.5100000000000005E-2</v>
      </c>
      <c r="J521" s="12">
        <v>3.5855217037531799E-2</v>
      </c>
      <c r="K521" s="9">
        <v>6.1999999999999998E-3</v>
      </c>
      <c r="L521" s="11">
        <v>5.2910052910053462E-3</v>
      </c>
      <c r="M521" s="11">
        <v>5.8700000000000002E-2</v>
      </c>
      <c r="N521" s="11">
        <v>4.0099999999999997E-2</v>
      </c>
      <c r="O521" s="10">
        <v>1.0587117306881857E-3</v>
      </c>
      <c r="P521" s="11">
        <v>5.9520999999999998E-2</v>
      </c>
      <c r="Q521" s="19">
        <v>228380000</v>
      </c>
      <c r="R521" s="24">
        <f t="shared" si="64"/>
        <v>5.1834847522369713E-2</v>
      </c>
      <c r="S521" s="24">
        <f t="shared" si="65"/>
        <v>-3.2912612527182521</v>
      </c>
      <c r="T521" s="26">
        <f>AVERAGE($R$3:R520)</f>
        <v>5.7424216783369527E-3</v>
      </c>
      <c r="U521" s="24">
        <f t="shared" si="66"/>
        <v>-3.2902059603612339</v>
      </c>
      <c r="V521" s="24">
        <f t="shared" si="67"/>
        <v>-2.6971709922039961</v>
      </c>
      <c r="W521" s="24">
        <f t="shared" si="68"/>
        <v>-0.5940902605142564</v>
      </c>
      <c r="X521" s="24">
        <f t="shared" si="69"/>
        <v>-9.4000000000000056E-3</v>
      </c>
      <c r="Y521" s="27">
        <f t="shared" si="70"/>
        <v>9.4999999999999946E-3</v>
      </c>
      <c r="Z521" s="24">
        <f t="shared" si="71"/>
        <v>2.6525198938991412E-3</v>
      </c>
    </row>
    <row r="522" spans="1:26" x14ac:dyDescent="0.25">
      <c r="A522" s="1">
        <v>197003</v>
      </c>
      <c r="B522" s="7">
        <v>89.63</v>
      </c>
      <c r="C522" s="7">
        <v>3.17</v>
      </c>
      <c r="D522" s="8">
        <v>5.63</v>
      </c>
      <c r="E522" s="7">
        <v>0.69032676909759783</v>
      </c>
      <c r="F522" s="7">
        <v>6.6299999999999998E-2</v>
      </c>
      <c r="G522" s="7">
        <v>7.8399999999999997E-2</v>
      </c>
      <c r="H522" s="7">
        <v>8.6300000000000002E-2</v>
      </c>
      <c r="I522" s="7">
        <v>6.6100000000000006E-2</v>
      </c>
      <c r="J522" s="12">
        <v>3.5841581177216954E-2</v>
      </c>
      <c r="K522" s="9">
        <v>5.6999999999999993E-3</v>
      </c>
      <c r="L522" s="11">
        <v>5.2631578947368585E-3</v>
      </c>
      <c r="M522" s="11">
        <v>-6.7999999999999996E-3</v>
      </c>
      <c r="N522" s="11">
        <v>-4.4999999999999997E-3</v>
      </c>
      <c r="O522" s="10">
        <v>9.6353899708931108E-4</v>
      </c>
      <c r="P522" s="11">
        <v>2.8059999999999999E-3</v>
      </c>
      <c r="Q522" s="19">
        <v>212880000</v>
      </c>
      <c r="R522" s="24">
        <f t="shared" si="64"/>
        <v>-3.3787885440706334E-3</v>
      </c>
      <c r="S522" s="24">
        <f t="shared" si="65"/>
        <v>-3.3415580627113992</v>
      </c>
      <c r="T522" s="26">
        <f>AVERAGE($R$3:R521)</f>
        <v>5.8312317474005998E-3</v>
      </c>
      <c r="U522" s="24">
        <f t="shared" si="66"/>
        <v>-3.3405070373916201</v>
      </c>
      <c r="V522" s="24">
        <f t="shared" si="67"/>
        <v>-2.7572873925477497</v>
      </c>
      <c r="W522" s="24">
        <f t="shared" si="68"/>
        <v>-0.58427067016364953</v>
      </c>
      <c r="X522" s="24">
        <f t="shared" si="69"/>
        <v>-6.1999999999999972E-3</v>
      </c>
      <c r="Y522" s="27">
        <f t="shared" si="70"/>
        <v>8.4999999999999937E-3</v>
      </c>
      <c r="Z522" s="24">
        <f t="shared" si="71"/>
        <v>5.2910052910053462E-3</v>
      </c>
    </row>
    <row r="523" spans="1:26" x14ac:dyDescent="0.25">
      <c r="A523" s="1">
        <v>197004</v>
      </c>
      <c r="B523" s="7">
        <v>81.52</v>
      </c>
      <c r="C523" s="7">
        <v>3.17333</v>
      </c>
      <c r="D523" s="8">
        <v>5.5933299999999999</v>
      </c>
      <c r="E523" s="7">
        <v>0.73675058078715328</v>
      </c>
      <c r="F523" s="7">
        <v>6.5099999999999991E-2</v>
      </c>
      <c r="G523" s="7">
        <v>7.8299999999999995E-2</v>
      </c>
      <c r="H523" s="7">
        <v>8.6999999999999994E-2</v>
      </c>
      <c r="I523" s="7">
        <v>6.9900000000000004E-2</v>
      </c>
      <c r="J523" s="12">
        <v>3.5712124826752713E-2</v>
      </c>
      <c r="K523" s="9">
        <v>5.0000000000000001E-3</v>
      </c>
      <c r="L523" s="11">
        <v>7.8534031413610705E-3</v>
      </c>
      <c r="M523" s="11">
        <v>-4.1300000000000003E-2</v>
      </c>
      <c r="N523" s="11">
        <v>-2.5000000000000001E-2</v>
      </c>
      <c r="O523" s="10">
        <v>1.6146769913286704E-3</v>
      </c>
      <c r="P523" s="11">
        <v>-8.8830999999999993E-2</v>
      </c>
      <c r="Q523" s="19">
        <v>223120000</v>
      </c>
      <c r="R523" s="24">
        <f t="shared" si="64"/>
        <v>-9.8710704967307147E-2</v>
      </c>
      <c r="S523" s="24">
        <f t="shared" si="65"/>
        <v>-3.3419584974800811</v>
      </c>
      <c r="T523" s="26">
        <f>AVERAGE($R$3:R522)</f>
        <v>5.8135201699170014E-3</v>
      </c>
      <c r="U523" s="24">
        <f t="shared" si="66"/>
        <v>-3.3409085756548258</v>
      </c>
      <c r="V523" s="24">
        <f t="shared" si="67"/>
        <v>-2.7675806432176717</v>
      </c>
      <c r="W523" s="24">
        <f t="shared" si="68"/>
        <v>-0.57437785426240984</v>
      </c>
      <c r="X523" s="24">
        <f t="shared" si="69"/>
        <v>-1.9999999999999185E-4</v>
      </c>
      <c r="Y523" s="27">
        <f t="shared" si="70"/>
        <v>7.9000000000000042E-3</v>
      </c>
      <c r="Z523" s="24">
        <f t="shared" si="71"/>
        <v>5.2631578947368585E-3</v>
      </c>
    </row>
    <row r="524" spans="1:26" x14ac:dyDescent="0.25">
      <c r="A524" s="1">
        <v>197005</v>
      </c>
      <c r="B524" s="7">
        <v>76.55</v>
      </c>
      <c r="C524" s="7">
        <v>3.1766700000000001</v>
      </c>
      <c r="D524" s="8">
        <v>5.5566700000000004</v>
      </c>
      <c r="E524" s="7">
        <v>0.77422762834789549</v>
      </c>
      <c r="F524" s="7">
        <v>6.8400000000000002E-2</v>
      </c>
      <c r="G524" s="7">
        <v>8.1099999999999992E-2</v>
      </c>
      <c r="H524" s="7">
        <v>8.9800000000000005E-2</v>
      </c>
      <c r="I524" s="7">
        <v>7.4300000000000005E-2</v>
      </c>
      <c r="J524" s="12">
        <v>3.8661028309579064E-2</v>
      </c>
      <c r="K524" s="9">
        <v>5.3E-3</v>
      </c>
      <c r="L524" s="11">
        <v>2.5974025974027093E-3</v>
      </c>
      <c r="M524" s="11">
        <v>-4.6800000000000001E-2</v>
      </c>
      <c r="N524" s="11">
        <v>-1.6299999999999999E-2</v>
      </c>
      <c r="O524" s="10">
        <v>8.1518544250658888E-3</v>
      </c>
      <c r="P524" s="11">
        <v>-5.4689000000000002E-2</v>
      </c>
      <c r="Q524" s="19">
        <v>258220000</v>
      </c>
      <c r="R524" s="24">
        <f t="shared" si="64"/>
        <v>-6.1228846612033469E-2</v>
      </c>
      <c r="S524" s="24">
        <f t="shared" si="65"/>
        <v>-3.2460668792000247</v>
      </c>
      <c r="T524" s="26">
        <f>AVERAGE($R$3:R523)</f>
        <v>5.6128978567937301E-3</v>
      </c>
      <c r="U524" s="24">
        <f t="shared" si="66"/>
        <v>-3.2450149105990755</v>
      </c>
      <c r="V524" s="24">
        <f t="shared" si="67"/>
        <v>-2.6792735724912529</v>
      </c>
      <c r="W524" s="24">
        <f t="shared" si="68"/>
        <v>-0.56679330670877182</v>
      </c>
      <c r="X524" s="24">
        <f t="shared" si="69"/>
        <v>4.8000000000000126E-3</v>
      </c>
      <c r="Y524" s="27">
        <f t="shared" si="70"/>
        <v>8.6999999999999994E-3</v>
      </c>
      <c r="Z524" s="24">
        <f t="shared" si="71"/>
        <v>7.8534031413610705E-3</v>
      </c>
    </row>
    <row r="525" spans="1:26" x14ac:dyDescent="0.25">
      <c r="A525" s="1">
        <v>197006</v>
      </c>
      <c r="B525" s="7">
        <v>72.72</v>
      </c>
      <c r="C525" s="7">
        <v>3.18</v>
      </c>
      <c r="D525" s="8">
        <v>5.52</v>
      </c>
      <c r="E525" s="7">
        <v>0.79338141705557907</v>
      </c>
      <c r="F525" s="7">
        <v>6.6799999999999998E-2</v>
      </c>
      <c r="G525" s="7">
        <v>8.48E-2</v>
      </c>
      <c r="H525" s="7">
        <v>9.2499999999999999E-2</v>
      </c>
      <c r="I525" s="7">
        <v>7.0900000000000005E-2</v>
      </c>
      <c r="J525" s="12">
        <v>4.2290747911358131E-2</v>
      </c>
      <c r="K525" s="9">
        <v>5.7999999999999996E-3</v>
      </c>
      <c r="L525" s="11">
        <v>5.1813471502588637E-3</v>
      </c>
      <c r="M525" s="11">
        <v>4.8599999999999997E-2</v>
      </c>
      <c r="N525" s="11">
        <v>1E-4</v>
      </c>
      <c r="O525" s="10">
        <v>2.6519110173923743E-3</v>
      </c>
      <c r="P525" s="11">
        <v>-4.9031999999999999E-2</v>
      </c>
      <c r="Q525" s="19">
        <v>226420000</v>
      </c>
      <c r="R525" s="24">
        <f t="shared" si="64"/>
        <v>-5.5560870222863989E-2</v>
      </c>
      <c r="S525" s="24">
        <f t="shared" si="65"/>
        <v>-3.1821106437882989</v>
      </c>
      <c r="T525" s="26">
        <f>AVERAGE($R$3:R524)</f>
        <v>5.4848485378879309E-3</v>
      </c>
      <c r="U525" s="24">
        <f t="shared" si="66"/>
        <v>-3.1810629253116072</v>
      </c>
      <c r="V525" s="24">
        <f t="shared" si="67"/>
        <v>-2.6229451141292559</v>
      </c>
      <c r="W525" s="24">
        <f t="shared" si="68"/>
        <v>-0.5591655296590432</v>
      </c>
      <c r="X525" s="24">
        <f t="shared" si="69"/>
        <v>5.9000000000000025E-3</v>
      </c>
      <c r="Y525" s="27">
        <f t="shared" si="70"/>
        <v>8.7000000000000133E-3</v>
      </c>
      <c r="Z525" s="24">
        <f t="shared" si="71"/>
        <v>2.5974025974027093E-3</v>
      </c>
    </row>
    <row r="526" spans="1:26" x14ac:dyDescent="0.25">
      <c r="A526" s="1">
        <v>197007</v>
      </c>
      <c r="B526" s="7">
        <v>78.05</v>
      </c>
      <c r="C526" s="7">
        <v>3.1833300000000002</v>
      </c>
      <c r="D526" s="8">
        <v>5.4666699999999997</v>
      </c>
      <c r="E526" s="7">
        <v>0.73870756824497352</v>
      </c>
      <c r="F526" s="7">
        <v>6.4500000000000002E-2</v>
      </c>
      <c r="G526" s="7">
        <v>8.4399999999999989E-2</v>
      </c>
      <c r="H526" s="7">
        <v>9.4E-2</v>
      </c>
      <c r="I526" s="7">
        <v>6.8699999999999997E-2</v>
      </c>
      <c r="J526" s="12">
        <v>4.3073821662607002E-2</v>
      </c>
      <c r="K526" s="9">
        <v>5.1999999999999998E-3</v>
      </c>
      <c r="L526" s="11">
        <v>5.1546391752577136E-3</v>
      </c>
      <c r="M526" s="11">
        <v>3.1899999999999998E-2</v>
      </c>
      <c r="N526" s="11">
        <v>5.5599999999999997E-2</v>
      </c>
      <c r="O526" s="10">
        <v>2.1264763834538628E-3</v>
      </c>
      <c r="P526" s="11">
        <v>7.5523000000000007E-2</v>
      </c>
      <c r="Q526" s="19">
        <v>227740000</v>
      </c>
      <c r="R526" s="24">
        <f t="shared" si="64"/>
        <v>6.7023810143394424E-2</v>
      </c>
      <c r="S526" s="24">
        <f t="shared" si="65"/>
        <v>-3.1297352530771376</v>
      </c>
      <c r="T526" s="26">
        <f>AVERAGE($R$3:R525)</f>
        <v>5.3681263222841984E-3</v>
      </c>
      <c r="U526" s="24">
        <f t="shared" si="66"/>
        <v>-3.128688631165661</v>
      </c>
      <c r="V526" s="24">
        <f t="shared" si="67"/>
        <v>-2.5782385895802191</v>
      </c>
      <c r="W526" s="24">
        <f t="shared" si="68"/>
        <v>-0.55149666349691828</v>
      </c>
      <c r="X526" s="24">
        <f t="shared" si="69"/>
        <v>4.1000000000000064E-3</v>
      </c>
      <c r="Y526" s="27">
        <f t="shared" si="70"/>
        <v>7.6999999999999985E-3</v>
      </c>
      <c r="Z526" s="24">
        <f t="shared" si="71"/>
        <v>5.1813471502588637E-3</v>
      </c>
    </row>
    <row r="527" spans="1:26" x14ac:dyDescent="0.25">
      <c r="A527" s="1">
        <v>197008</v>
      </c>
      <c r="B527" s="7">
        <v>81.52</v>
      </c>
      <c r="C527" s="7">
        <v>3.1866699999999999</v>
      </c>
      <c r="D527" s="8">
        <v>5.4133300000000002</v>
      </c>
      <c r="E527" s="7">
        <v>0.7092782965811294</v>
      </c>
      <c r="F527" s="7">
        <v>6.4100000000000004E-2</v>
      </c>
      <c r="G527" s="7">
        <v>8.1300000000000011E-2</v>
      </c>
      <c r="H527" s="7">
        <v>9.4399999999999998E-2</v>
      </c>
      <c r="I527" s="7">
        <v>6.9400000000000003E-2</v>
      </c>
      <c r="J527" s="12">
        <v>3.8729252606242486E-2</v>
      </c>
      <c r="K527" s="9">
        <v>5.3E-3</v>
      </c>
      <c r="L527" s="11">
        <v>0</v>
      </c>
      <c r="M527" s="11">
        <v>-1.9E-3</v>
      </c>
      <c r="N527" s="11">
        <v>0.01</v>
      </c>
      <c r="O527" s="10">
        <v>1.8871043050804042E-3</v>
      </c>
      <c r="P527" s="11">
        <v>4.9778000000000003E-2</v>
      </c>
      <c r="Q527" s="19">
        <v>218690000</v>
      </c>
      <c r="R527" s="24">
        <f t="shared" si="64"/>
        <v>4.3392186556532035E-2</v>
      </c>
      <c r="S527" s="24">
        <f t="shared" si="65"/>
        <v>-3.1994218282578788</v>
      </c>
      <c r="T527" s="26">
        <f>AVERAGE($R$3:R526)</f>
        <v>5.4857898410267756E-3</v>
      </c>
      <c r="U527" s="24">
        <f t="shared" si="66"/>
        <v>-3.1983731625416834</v>
      </c>
      <c r="V527" s="24">
        <f t="shared" si="67"/>
        <v>-2.6586799910434866</v>
      </c>
      <c r="W527" s="24">
        <f t="shared" si="68"/>
        <v>-0.5407418372143924</v>
      </c>
      <c r="X527" s="24">
        <f t="shared" si="69"/>
        <v>4.1999999999999954E-3</v>
      </c>
      <c r="Y527" s="27">
        <f t="shared" si="70"/>
        <v>9.6000000000000113E-3</v>
      </c>
      <c r="Z527" s="24">
        <f t="shared" si="71"/>
        <v>5.1546391752577136E-3</v>
      </c>
    </row>
    <row r="528" spans="1:26" x14ac:dyDescent="0.25">
      <c r="A528" s="1">
        <v>197009</v>
      </c>
      <c r="B528" s="7">
        <v>84.21</v>
      </c>
      <c r="C528" s="7">
        <v>3.19</v>
      </c>
      <c r="D528" s="8">
        <v>5.36</v>
      </c>
      <c r="E528" s="7">
        <v>0.71291476047746749</v>
      </c>
      <c r="F528" s="7">
        <v>6.1200000000000004E-2</v>
      </c>
      <c r="G528" s="7">
        <v>8.09E-2</v>
      </c>
      <c r="H528" s="7">
        <v>9.3900000000000011E-2</v>
      </c>
      <c r="I528" s="7">
        <v>6.8000000000000005E-2</v>
      </c>
      <c r="J528" s="12">
        <v>3.7942419250831777E-2</v>
      </c>
      <c r="K528" s="9">
        <v>5.4000000000000003E-3</v>
      </c>
      <c r="L528" s="11">
        <v>5.12820512820511E-3</v>
      </c>
      <c r="M528" s="11">
        <v>2.2800000000000001E-2</v>
      </c>
      <c r="N528" s="11">
        <v>1.3899999999999999E-2</v>
      </c>
      <c r="O528" s="10">
        <v>1.0579649322862181E-3</v>
      </c>
      <c r="P528" s="11">
        <v>3.4701999999999997E-2</v>
      </c>
      <c r="Q528" s="19">
        <v>303290000</v>
      </c>
      <c r="R528" s="24">
        <f t="shared" si="64"/>
        <v>2.8827458125080908E-2</v>
      </c>
      <c r="S528" s="24">
        <f t="shared" si="65"/>
        <v>-3.2418719044947117</v>
      </c>
      <c r="T528" s="26">
        <f>AVERAGE($R$3:R527)</f>
        <v>5.557992501437261E-3</v>
      </c>
      <c r="U528" s="24">
        <f t="shared" si="66"/>
        <v>-3.2408274721177159</v>
      </c>
      <c r="V528" s="24">
        <f t="shared" si="67"/>
        <v>-2.7119839586127839</v>
      </c>
      <c r="W528" s="24">
        <f t="shared" si="68"/>
        <v>-0.52988794588192811</v>
      </c>
      <c r="X528" s="24">
        <f t="shared" si="69"/>
        <v>5.2999999999999992E-3</v>
      </c>
      <c r="Y528" s="27">
        <f t="shared" si="70"/>
        <v>1.3099999999999987E-2</v>
      </c>
      <c r="Z528" s="24">
        <f t="shared" si="71"/>
        <v>0</v>
      </c>
    </row>
    <row r="529" spans="1:26" x14ac:dyDescent="0.25">
      <c r="A529" s="1">
        <v>197010</v>
      </c>
      <c r="B529" s="7">
        <v>83.25</v>
      </c>
      <c r="C529" s="7">
        <v>3.17333</v>
      </c>
      <c r="D529" s="8">
        <v>5.2833300000000003</v>
      </c>
      <c r="E529" s="7">
        <v>0.71769828350604137</v>
      </c>
      <c r="F529" s="7">
        <v>5.91E-2</v>
      </c>
      <c r="G529" s="7">
        <v>8.0299999999999996E-2</v>
      </c>
      <c r="H529" s="7">
        <v>9.3299999999999994E-2</v>
      </c>
      <c r="I529" s="7">
        <v>6.93E-2</v>
      </c>
      <c r="J529" s="12">
        <v>3.6962491060234325E-2</v>
      </c>
      <c r="K529" s="9">
        <v>4.5999999999999999E-3</v>
      </c>
      <c r="L529" s="11">
        <v>5.1020408163264808E-3</v>
      </c>
      <c r="M529" s="11">
        <v>-1.09E-2</v>
      </c>
      <c r="N529" s="11">
        <v>-9.5999999999999992E-3</v>
      </c>
      <c r="O529" s="10">
        <v>1.0433956864619354E-3</v>
      </c>
      <c r="P529" s="11">
        <v>-9.0320000000000001E-3</v>
      </c>
      <c r="Q529" s="19">
        <v>261370000</v>
      </c>
      <c r="R529" s="24">
        <f t="shared" si="64"/>
        <v>-1.4458508065379998E-2</v>
      </c>
      <c r="S529" s="24">
        <f t="shared" si="65"/>
        <v>-3.2732927622451475</v>
      </c>
      <c r="T529" s="26">
        <f>AVERAGE($R$3:R528)</f>
        <v>5.6022310292388649E-3</v>
      </c>
      <c r="U529" s="24">
        <f t="shared" si="66"/>
        <v>-3.2785321693274563</v>
      </c>
      <c r="V529" s="24">
        <f t="shared" si="67"/>
        <v>-2.75434970395919</v>
      </c>
      <c r="W529" s="24">
        <f t="shared" si="68"/>
        <v>-0.51894305828595755</v>
      </c>
      <c r="X529" s="24">
        <f t="shared" si="69"/>
        <v>6.8000000000000005E-3</v>
      </c>
      <c r="Y529" s="27">
        <f t="shared" si="70"/>
        <v>1.3000000000000012E-2</v>
      </c>
      <c r="Z529" s="24">
        <f t="shared" si="71"/>
        <v>5.12820512820511E-3</v>
      </c>
    </row>
    <row r="530" spans="1:26" x14ac:dyDescent="0.25">
      <c r="A530" s="1">
        <v>197011</v>
      </c>
      <c r="B530" s="7">
        <v>87.2</v>
      </c>
      <c r="C530" s="7">
        <v>3.1566700000000001</v>
      </c>
      <c r="D530" s="8">
        <v>5.2066699999999999</v>
      </c>
      <c r="E530" s="7">
        <v>0.68292007203213734</v>
      </c>
      <c r="F530" s="7">
        <v>5.28E-2</v>
      </c>
      <c r="G530" s="7">
        <v>8.0500000000000002E-2</v>
      </c>
      <c r="H530" s="7">
        <v>9.3800000000000008E-2</v>
      </c>
      <c r="I530" s="7">
        <v>6.3700000000000007E-2</v>
      </c>
      <c r="J530" s="12">
        <v>3.5224927994310588E-2</v>
      </c>
      <c r="K530" s="9">
        <v>4.5999999999999999E-3</v>
      </c>
      <c r="L530" s="11">
        <v>5.0761421319798217E-3</v>
      </c>
      <c r="M530" s="11">
        <v>7.9100000000000004E-2</v>
      </c>
      <c r="N530" s="11">
        <v>5.8400000000000001E-2</v>
      </c>
      <c r="O530" s="10">
        <v>8.8545356675132699E-4</v>
      </c>
      <c r="P530" s="11">
        <v>5.4386999999999998E-2</v>
      </c>
      <c r="Q530" s="19">
        <v>230290000</v>
      </c>
      <c r="R530" s="24">
        <f t="shared" si="64"/>
        <v>4.8370103069493998E-2</v>
      </c>
      <c r="S530" s="24">
        <f t="shared" si="65"/>
        <v>-3.2670666191461084</v>
      </c>
      <c r="T530" s="26">
        <f>AVERAGE($R$3:R529)</f>
        <v>5.5641651106532507E-3</v>
      </c>
      <c r="U530" s="24">
        <f t="shared" si="66"/>
        <v>-3.2723304543650245</v>
      </c>
      <c r="V530" s="24">
        <f t="shared" si="67"/>
        <v>-2.7572915481203983</v>
      </c>
      <c r="W530" s="24">
        <f t="shared" si="68"/>
        <v>-0.50977507102571007</v>
      </c>
      <c r="X530" s="24">
        <f t="shared" si="69"/>
        <v>1.0200000000000001E-2</v>
      </c>
      <c r="Y530" s="27">
        <f t="shared" si="70"/>
        <v>1.2999999999999998E-2</v>
      </c>
      <c r="Z530" s="24">
        <f t="shared" si="71"/>
        <v>5.1020408163264808E-3</v>
      </c>
    </row>
    <row r="531" spans="1:26" x14ac:dyDescent="0.25">
      <c r="A531" s="1">
        <v>197012</v>
      </c>
      <c r="B531" s="7">
        <v>92.15</v>
      </c>
      <c r="C531" s="7">
        <v>3.14</v>
      </c>
      <c r="D531" s="8">
        <v>5.13</v>
      </c>
      <c r="E531" s="7">
        <v>0.64642635769799262</v>
      </c>
      <c r="F531" s="7">
        <v>4.87E-2</v>
      </c>
      <c r="G531" s="7">
        <v>7.6399999999999996E-2</v>
      </c>
      <c r="H531" s="7">
        <v>9.1199999999999989E-2</v>
      </c>
      <c r="I531" s="7">
        <v>6.4799999999999996E-2</v>
      </c>
      <c r="J531" s="12">
        <v>3.1461707447443692E-2</v>
      </c>
      <c r="K531" s="9">
        <v>4.1999999999999997E-3</v>
      </c>
      <c r="L531" s="11">
        <v>5.050505050504972E-3</v>
      </c>
      <c r="M531" s="11">
        <v>-8.3999999999999995E-3</v>
      </c>
      <c r="N531" s="11">
        <v>3.7199999999999997E-2</v>
      </c>
      <c r="O531" s="10">
        <v>5.3519994304607752E-4</v>
      </c>
      <c r="P531" s="11">
        <v>5.8684E-2</v>
      </c>
      <c r="Q531" s="19">
        <v>335240000</v>
      </c>
      <c r="R531" s="24">
        <f t="shared" si="64"/>
        <v>5.2437175044909343E-2</v>
      </c>
      <c r="S531" s="24">
        <f t="shared" si="65"/>
        <v>-3.3186866564194051</v>
      </c>
      <c r="T531" s="26">
        <f>AVERAGE($R$3:R530)</f>
        <v>5.6452369628480249E-3</v>
      </c>
      <c r="U531" s="24">
        <f t="shared" si="66"/>
        <v>-3.3239815309947716</v>
      </c>
      <c r="V531" s="24">
        <f t="shared" si="67"/>
        <v>-2.8182638349668432</v>
      </c>
      <c r="W531" s="24">
        <f t="shared" si="68"/>
        <v>-0.50042282145256212</v>
      </c>
      <c r="X531" s="24">
        <f t="shared" si="69"/>
        <v>1.0900000000000007E-2</v>
      </c>
      <c r="Y531" s="27">
        <f t="shared" si="70"/>
        <v>1.3300000000000006E-2</v>
      </c>
      <c r="Z531" s="24">
        <f t="shared" si="71"/>
        <v>5.0761421319798217E-3</v>
      </c>
    </row>
    <row r="532" spans="1:26" x14ac:dyDescent="0.25">
      <c r="A532" s="1">
        <v>197101</v>
      </c>
      <c r="B532" s="7">
        <v>95.88</v>
      </c>
      <c r="C532" s="7">
        <v>3.13</v>
      </c>
      <c r="D532" s="8">
        <v>5.16</v>
      </c>
      <c r="E532" s="7">
        <v>0.62440990213010938</v>
      </c>
      <c r="F532" s="7">
        <v>4.4400000000000002E-2</v>
      </c>
      <c r="G532" s="7">
        <v>7.3599999999999999E-2</v>
      </c>
      <c r="H532" s="7">
        <v>8.7400000000000005E-2</v>
      </c>
      <c r="I532" s="7">
        <v>6.1199999999999997E-2</v>
      </c>
      <c r="J532" s="12">
        <v>3.0593130167980341E-2</v>
      </c>
      <c r="K532" s="9">
        <v>3.8E-3</v>
      </c>
      <c r="L532" s="11">
        <v>0</v>
      </c>
      <c r="M532" s="11">
        <v>5.0599999999999999E-2</v>
      </c>
      <c r="N532" s="11">
        <v>5.3199999999999997E-2</v>
      </c>
      <c r="O532" s="10">
        <v>5.4103087781340862E-4</v>
      </c>
      <c r="P532" s="11">
        <v>4.2827999999999998E-2</v>
      </c>
      <c r="Q532" s="19">
        <v>348490000</v>
      </c>
      <c r="R532" s="24">
        <f t="shared" si="64"/>
        <v>3.7745048884610194E-2</v>
      </c>
      <c r="S532" s="24">
        <f t="shared" si="65"/>
        <v>-3.3791948841956705</v>
      </c>
      <c r="T532" s="26">
        <f>AVERAGE($R$3:R531)</f>
        <v>5.7336905320012604E-3</v>
      </c>
      <c r="U532" s="24">
        <f t="shared" si="66"/>
        <v>-3.3823846795637706</v>
      </c>
      <c r="V532" s="24">
        <f t="shared" si="67"/>
        <v>-2.8883120249331542</v>
      </c>
      <c r="W532" s="24">
        <f t="shared" si="68"/>
        <v>-0.49088285926251629</v>
      </c>
      <c r="X532" s="24">
        <f t="shared" si="69"/>
        <v>1.6099999999999996E-2</v>
      </c>
      <c r="Y532" s="27">
        <f t="shared" si="70"/>
        <v>1.4799999999999994E-2</v>
      </c>
      <c r="Z532" s="24">
        <f t="shared" si="71"/>
        <v>5.050505050504972E-3</v>
      </c>
    </row>
    <row r="533" spans="1:26" x14ac:dyDescent="0.25">
      <c r="A533" s="1">
        <v>197102</v>
      </c>
      <c r="B533" s="7">
        <v>96.75</v>
      </c>
      <c r="C533" s="7">
        <v>3.12</v>
      </c>
      <c r="D533" s="8">
        <v>5.19</v>
      </c>
      <c r="E533" s="7">
        <v>0.61707042317626837</v>
      </c>
      <c r="F533" s="7">
        <v>3.7000000000000005E-2</v>
      </c>
      <c r="G533" s="7">
        <v>7.0800000000000002E-2</v>
      </c>
      <c r="H533" s="7">
        <v>8.3900000000000002E-2</v>
      </c>
      <c r="I533" s="7">
        <v>6.2899999999999998E-2</v>
      </c>
      <c r="J533" s="12">
        <v>2.5801375062031392E-2</v>
      </c>
      <c r="K533" s="9">
        <v>3.3E-3</v>
      </c>
      <c r="L533" s="11">
        <v>2.5125628140703071E-3</v>
      </c>
      <c r="M533" s="11">
        <v>-1.6299999999999999E-2</v>
      </c>
      <c r="N533" s="11">
        <v>-3.6600000000000001E-2</v>
      </c>
      <c r="O533" s="10">
        <v>4.5145358412709678E-4</v>
      </c>
      <c r="P533" s="11">
        <v>1.3317000000000001E-2</v>
      </c>
      <c r="Q533" s="19">
        <v>371190000</v>
      </c>
      <c r="R533" s="24">
        <f t="shared" si="64"/>
        <v>9.4363099603686235E-3</v>
      </c>
      <c r="S533" s="24">
        <f t="shared" si="65"/>
        <v>-3.4220644050141216</v>
      </c>
      <c r="T533" s="26">
        <f>AVERAGE($R$3:R532)</f>
        <v>5.7940893213458055E-3</v>
      </c>
      <c r="U533" s="24">
        <f t="shared" si="66"/>
        <v>-3.4252644077447925</v>
      </c>
      <c r="V533" s="24">
        <f t="shared" si="67"/>
        <v>-2.9221608300727122</v>
      </c>
      <c r="W533" s="24">
        <f t="shared" si="68"/>
        <v>-0.49990357494140958</v>
      </c>
      <c r="X533" s="24">
        <f t="shared" si="69"/>
        <v>1.6799999999999995E-2</v>
      </c>
      <c r="Y533" s="27">
        <f t="shared" si="70"/>
        <v>1.3800000000000007E-2</v>
      </c>
      <c r="Z533" s="24">
        <f t="shared" si="71"/>
        <v>0</v>
      </c>
    </row>
    <row r="534" spans="1:26" x14ac:dyDescent="0.25">
      <c r="A534" s="1">
        <v>197103</v>
      </c>
      <c r="B534" s="7">
        <v>100.31</v>
      </c>
      <c r="C534" s="7">
        <v>3.11</v>
      </c>
      <c r="D534" s="8">
        <v>5.22</v>
      </c>
      <c r="E534" s="7">
        <v>0.63381138250937119</v>
      </c>
      <c r="F534" s="7">
        <v>3.3799999999999997E-2</v>
      </c>
      <c r="G534" s="7">
        <v>7.2099999999999997E-2</v>
      </c>
      <c r="H534" s="7">
        <v>8.4600000000000009E-2</v>
      </c>
      <c r="I534" s="7">
        <v>5.9299999999999999E-2</v>
      </c>
      <c r="J534" s="12">
        <v>2.6398845134115913E-2</v>
      </c>
      <c r="K534" s="9">
        <v>3.0000000000000001E-3</v>
      </c>
      <c r="L534" s="11">
        <v>2.5062656641603454E-3</v>
      </c>
      <c r="M534" s="11">
        <v>5.2600000000000001E-2</v>
      </c>
      <c r="N534" s="11">
        <v>2.58E-2</v>
      </c>
      <c r="O534" s="10">
        <v>4.9271943434874281E-4</v>
      </c>
      <c r="P534" s="11">
        <v>3.9067999999999999E-2</v>
      </c>
      <c r="Q534" s="19">
        <v>389880000</v>
      </c>
      <c r="R534" s="24">
        <f t="shared" si="64"/>
        <v>3.5029590571780185E-2</v>
      </c>
      <c r="S534" s="24">
        <f t="shared" si="65"/>
        <v>-3.4342973300885</v>
      </c>
      <c r="T534" s="26">
        <f>AVERAGE($R$3:R533)</f>
        <v>5.8009484939240026E-3</v>
      </c>
      <c r="U534" s="24">
        <f t="shared" si="66"/>
        <v>-3.4375076057187481</v>
      </c>
      <c r="V534" s="24">
        <f t="shared" si="67"/>
        <v>-2.9253966347320937</v>
      </c>
      <c r="W534" s="24">
        <f t="shared" si="68"/>
        <v>-0.50890069535640614</v>
      </c>
      <c r="X534" s="24">
        <f t="shared" si="69"/>
        <v>2.5899999999999992E-2</v>
      </c>
      <c r="Y534" s="27">
        <f t="shared" si="70"/>
        <v>1.3100000000000001E-2</v>
      </c>
      <c r="Z534" s="24">
        <f t="shared" si="71"/>
        <v>2.5125628140703071E-3</v>
      </c>
    </row>
    <row r="535" spans="1:26" x14ac:dyDescent="0.25">
      <c r="A535" s="1">
        <v>197104</v>
      </c>
      <c r="B535" s="7">
        <v>103.95</v>
      </c>
      <c r="C535" s="7">
        <v>3.1066699999999998</v>
      </c>
      <c r="D535" s="8">
        <v>5.2533300000000001</v>
      </c>
      <c r="E535" s="7">
        <v>0.60865410140695519</v>
      </c>
      <c r="F535" s="7">
        <v>3.8599999999999995E-2</v>
      </c>
      <c r="G535" s="7">
        <v>7.2499999999999995E-2</v>
      </c>
      <c r="H535" s="7">
        <v>8.4499999999999992E-2</v>
      </c>
      <c r="I535" s="7">
        <v>6.1899999999999997E-2</v>
      </c>
      <c r="J535" s="12">
        <v>2.6556978719424966E-2</v>
      </c>
      <c r="K535" s="9">
        <v>2.8000000000000004E-3</v>
      </c>
      <c r="L535" s="11">
        <v>2.4999999999999467E-3</v>
      </c>
      <c r="M535" s="11">
        <v>-2.8299999999999999E-2</v>
      </c>
      <c r="N535" s="11">
        <v>-2.3599999999999999E-2</v>
      </c>
      <c r="O535" s="10">
        <v>3.0755491678397261E-4</v>
      </c>
      <c r="P535" s="11">
        <v>3.6964999999999998E-2</v>
      </c>
      <c r="Q535" s="19">
        <v>401580000</v>
      </c>
      <c r="R535" s="24">
        <f t="shared" si="64"/>
        <v>3.3302668492606886E-2</v>
      </c>
      <c r="S535" s="24">
        <f t="shared" si="65"/>
        <v>-3.4736426647042506</v>
      </c>
      <c r="T535" s="26">
        <f>AVERAGE($R$3:R534)</f>
        <v>5.8558895504613262E-3</v>
      </c>
      <c r="U535" s="24">
        <f t="shared" si="66"/>
        <v>-3.4747139779052061</v>
      </c>
      <c r="V535" s="24">
        <f t="shared" si="67"/>
        <v>-2.9557679890008464</v>
      </c>
      <c r="W535" s="24">
        <f t="shared" si="68"/>
        <v>-0.51787467570340451</v>
      </c>
      <c r="X535" s="24">
        <f t="shared" si="69"/>
        <v>2.5500000000000002E-2</v>
      </c>
      <c r="Y535" s="27">
        <f t="shared" si="70"/>
        <v>1.2500000000000011E-2</v>
      </c>
      <c r="Z535" s="24">
        <f t="shared" si="71"/>
        <v>2.5062656641603454E-3</v>
      </c>
    </row>
    <row r="536" spans="1:26" x14ac:dyDescent="0.25">
      <c r="A536" s="1">
        <v>197105</v>
      </c>
      <c r="B536" s="7">
        <v>99.63</v>
      </c>
      <c r="C536" s="7">
        <v>3.1033300000000001</v>
      </c>
      <c r="D536" s="8">
        <v>5.28667</v>
      </c>
      <c r="E536" s="7">
        <v>0.63140965620559375</v>
      </c>
      <c r="F536" s="7">
        <v>4.1399999999999999E-2</v>
      </c>
      <c r="G536" s="7">
        <v>7.5300000000000006E-2</v>
      </c>
      <c r="H536" s="7">
        <v>8.6199999999999999E-2</v>
      </c>
      <c r="I536" s="7">
        <v>6.2399999999999997E-2</v>
      </c>
      <c r="J536" s="12">
        <v>2.9722577401961048E-2</v>
      </c>
      <c r="K536" s="9">
        <v>2.8999999999999998E-3</v>
      </c>
      <c r="L536" s="11">
        <v>4.9875311720697368E-3</v>
      </c>
      <c r="M536" s="11">
        <v>-5.9999999999999995E-4</v>
      </c>
      <c r="N536" s="11">
        <v>-1.61E-2</v>
      </c>
      <c r="O536" s="10">
        <v>5.392762551897826E-4</v>
      </c>
      <c r="P536" s="11">
        <v>-3.7150000000000002E-2</v>
      </c>
      <c r="Q536" s="19">
        <v>307360000</v>
      </c>
      <c r="R536" s="24">
        <f t="shared" si="64"/>
        <v>-4.0653729858241408E-2</v>
      </c>
      <c r="S536" s="24">
        <f t="shared" si="65"/>
        <v>-3.5103586013138344</v>
      </c>
      <c r="T536" s="26">
        <f>AVERAGE($R$3:R535)</f>
        <v>5.9073844452871152E-3</v>
      </c>
      <c r="U536" s="24">
        <f t="shared" si="66"/>
        <v>-3.5114342857975887</v>
      </c>
      <c r="V536" s="24">
        <f t="shared" si="67"/>
        <v>-2.9850478530603661</v>
      </c>
      <c r="W536" s="24">
        <f t="shared" si="68"/>
        <v>-0.5253107482534678</v>
      </c>
      <c r="X536" s="24">
        <f t="shared" si="69"/>
        <v>2.3300000000000001E-2</v>
      </c>
      <c r="Y536" s="27">
        <f t="shared" si="70"/>
        <v>1.1999999999999997E-2</v>
      </c>
      <c r="Z536" s="24">
        <f t="shared" si="71"/>
        <v>2.4999999999999467E-3</v>
      </c>
    </row>
    <row r="537" spans="1:26" x14ac:dyDescent="0.25">
      <c r="A537" s="1">
        <v>197106</v>
      </c>
      <c r="B537" s="7">
        <v>99.7</v>
      </c>
      <c r="C537" s="7">
        <v>3.1</v>
      </c>
      <c r="D537" s="8">
        <v>5.32</v>
      </c>
      <c r="E537" s="7">
        <v>0.64322104270933866</v>
      </c>
      <c r="F537" s="7">
        <v>4.7500000000000001E-2</v>
      </c>
      <c r="G537" s="7">
        <v>7.6399999999999996E-2</v>
      </c>
      <c r="H537" s="7">
        <v>8.7499999999999994E-2</v>
      </c>
      <c r="I537" s="7">
        <v>6.4100000000000004E-2</v>
      </c>
      <c r="J537" s="12">
        <v>2.7278498261608483E-2</v>
      </c>
      <c r="K537" s="9">
        <v>3.7000000000000002E-3</v>
      </c>
      <c r="L537" s="11">
        <v>7.4441687344914964E-3</v>
      </c>
      <c r="M537" s="11">
        <v>-1.5900000000000001E-2</v>
      </c>
      <c r="N537" s="11">
        <v>1.0699999999999999E-2</v>
      </c>
      <c r="O537" s="10">
        <v>9.2453962255326029E-4</v>
      </c>
      <c r="P537" s="11">
        <v>2.4390000000000002E-3</v>
      </c>
      <c r="Q537" s="19">
        <v>303590000</v>
      </c>
      <c r="R537" s="24">
        <f t="shared" si="64"/>
        <v>-4.5977264504480858E-4</v>
      </c>
      <c r="S537" s="24">
        <f t="shared" si="65"/>
        <v>-3.468987595550332</v>
      </c>
      <c r="T537" s="26">
        <f>AVERAGE($R$3:R536)</f>
        <v>5.8201913473404331E-3</v>
      </c>
      <c r="U537" s="24">
        <f t="shared" si="66"/>
        <v>-3.4700612125656649</v>
      </c>
      <c r="V537" s="24">
        <f t="shared" si="67"/>
        <v>-2.9362747660013477</v>
      </c>
      <c r="W537" s="24">
        <f t="shared" si="68"/>
        <v>-0.53271282954898425</v>
      </c>
      <c r="X537" s="24">
        <f t="shared" si="69"/>
        <v>2.0999999999999998E-2</v>
      </c>
      <c r="Y537" s="27">
        <f t="shared" si="70"/>
        <v>1.0899999999999993E-2</v>
      </c>
      <c r="Z537" s="24">
        <f t="shared" si="71"/>
        <v>4.9875311720697368E-3</v>
      </c>
    </row>
    <row r="538" spans="1:26" x14ac:dyDescent="0.25">
      <c r="A538" s="1">
        <v>197107</v>
      </c>
      <c r="B538" s="7">
        <v>95.58</v>
      </c>
      <c r="C538" s="7">
        <v>3.09667</v>
      </c>
      <c r="D538" s="8">
        <v>5.3566700000000003</v>
      </c>
      <c r="E538" s="7">
        <v>0.66773062451219101</v>
      </c>
      <c r="F538" s="7">
        <v>5.4000000000000006E-2</v>
      </c>
      <c r="G538" s="7">
        <v>7.6399999999999996E-2</v>
      </c>
      <c r="H538" s="7">
        <v>8.7599999999999997E-2</v>
      </c>
      <c r="I538" s="7">
        <v>6.4299999999999996E-2</v>
      </c>
      <c r="J538" s="12">
        <v>2.5796320524999812E-2</v>
      </c>
      <c r="K538" s="9">
        <v>4.0000000000000001E-3</v>
      </c>
      <c r="L538" s="11">
        <v>2.4630541871921707E-3</v>
      </c>
      <c r="M538" s="11">
        <v>3.0000000000000001E-3</v>
      </c>
      <c r="N538" s="11">
        <v>-2.5000000000000001E-3</v>
      </c>
      <c r="O538" s="10">
        <v>5.1843444907719602E-4</v>
      </c>
      <c r="P538" s="11">
        <v>-4.0827000000000002E-2</v>
      </c>
      <c r="Q538" s="19">
        <v>265240000</v>
      </c>
      <c r="R538" s="24">
        <f t="shared" si="64"/>
        <v>-4.5376995959672907E-2</v>
      </c>
      <c r="S538" s="24">
        <f t="shared" si="65"/>
        <v>-3.470763565476692</v>
      </c>
      <c r="T538" s="26">
        <f>AVERAGE($R$3:R537)</f>
        <v>5.8084530968873773E-3</v>
      </c>
      <c r="U538" s="24">
        <f t="shared" si="66"/>
        <v>-3.4718383363844696</v>
      </c>
      <c r="V538" s="24">
        <f t="shared" si="67"/>
        <v>-2.9306923736142392</v>
      </c>
      <c r="W538" s="24">
        <f t="shared" si="68"/>
        <v>-0.54007119186245256</v>
      </c>
      <c r="X538" s="24">
        <f t="shared" si="69"/>
        <v>1.6600000000000004E-2</v>
      </c>
      <c r="Y538" s="27">
        <f t="shared" si="70"/>
        <v>1.1099999999999999E-2</v>
      </c>
      <c r="Z538" s="24">
        <f t="shared" si="71"/>
        <v>7.4441687344914964E-3</v>
      </c>
    </row>
    <row r="539" spans="1:26" x14ac:dyDescent="0.25">
      <c r="A539" s="1">
        <v>197108</v>
      </c>
      <c r="B539" s="7">
        <v>99.03</v>
      </c>
      <c r="C539" s="7">
        <v>3.0933299999999999</v>
      </c>
      <c r="D539" s="8">
        <v>5.3933299999999997</v>
      </c>
      <c r="E539" s="7">
        <v>0.63825759684657102</v>
      </c>
      <c r="F539" s="7">
        <v>4.9400000000000006E-2</v>
      </c>
      <c r="G539" s="7">
        <v>7.5899999999999995E-2</v>
      </c>
      <c r="H539" s="7">
        <v>8.7599999999999997E-2</v>
      </c>
      <c r="I539" s="7">
        <v>6.0999999999999999E-2</v>
      </c>
      <c r="J539" s="12">
        <v>2.6781962675047021E-2</v>
      </c>
      <c r="K539" s="9">
        <v>4.6999999999999993E-3</v>
      </c>
      <c r="L539" s="11">
        <v>2.4570024570023108E-3</v>
      </c>
      <c r="M539" s="11">
        <v>4.7100000000000003E-2</v>
      </c>
      <c r="N539" s="11">
        <v>5.5399999999999998E-2</v>
      </c>
      <c r="O539" s="10">
        <v>2.4512229112138881E-3</v>
      </c>
      <c r="P539" s="11">
        <v>4.2035999999999997E-2</v>
      </c>
      <c r="Q539" s="19">
        <v>320520000</v>
      </c>
      <c r="R539" s="24">
        <f t="shared" si="64"/>
        <v>3.7184470409174469E-2</v>
      </c>
      <c r="S539" s="24">
        <f t="shared" si="65"/>
        <v>-3.4296362525666897</v>
      </c>
      <c r="T539" s="26">
        <f>AVERAGE($R$3:R538)</f>
        <v>5.7129578561102116E-3</v>
      </c>
      <c r="U539" s="24">
        <f t="shared" si="66"/>
        <v>-3.4307154126068005</v>
      </c>
      <c r="V539" s="24">
        <f t="shared" si="67"/>
        <v>-2.8816210797913584</v>
      </c>
      <c r="W539" s="24">
        <f t="shared" si="68"/>
        <v>-0.54801517277533085</v>
      </c>
      <c r="X539" s="24">
        <f t="shared" si="69"/>
        <v>1.029999999999999E-2</v>
      </c>
      <c r="Y539" s="27">
        <f t="shared" si="70"/>
        <v>1.1200000000000002E-2</v>
      </c>
      <c r="Z539" s="24">
        <f t="shared" si="71"/>
        <v>2.4630541871921707E-3</v>
      </c>
    </row>
    <row r="540" spans="1:26" x14ac:dyDescent="0.25">
      <c r="A540" s="1">
        <v>197109</v>
      </c>
      <c r="B540" s="7">
        <v>98.34</v>
      </c>
      <c r="C540" s="7">
        <v>3.09</v>
      </c>
      <c r="D540" s="8">
        <v>5.43</v>
      </c>
      <c r="E540" s="7">
        <v>0.64608482963063152</v>
      </c>
      <c r="F540" s="7">
        <v>4.6900000000000004E-2</v>
      </c>
      <c r="G540" s="7">
        <v>7.4400000000000008E-2</v>
      </c>
      <c r="H540" s="7">
        <v>8.5900000000000004E-2</v>
      </c>
      <c r="I540" s="7">
        <v>5.9799999999999999E-2</v>
      </c>
      <c r="J540" s="12">
        <v>2.7934416899833794E-2</v>
      </c>
      <c r="K540" s="9">
        <v>3.7000000000000002E-3</v>
      </c>
      <c r="L540" s="11">
        <v>0</v>
      </c>
      <c r="M540" s="11">
        <v>2.0400000000000001E-2</v>
      </c>
      <c r="N540" s="11">
        <v>-1.0200000000000001E-2</v>
      </c>
      <c r="O540" s="10">
        <v>5.2426388576752613E-4</v>
      </c>
      <c r="P540" s="11">
        <v>-5.0379999999999999E-3</v>
      </c>
      <c r="Q540" s="19">
        <v>252720000</v>
      </c>
      <c r="R540" s="24">
        <f t="shared" si="64"/>
        <v>-9.7397229937426881E-3</v>
      </c>
      <c r="S540" s="24">
        <f t="shared" si="65"/>
        <v>-3.4661746539899996</v>
      </c>
      <c r="T540" s="26">
        <f>AVERAGE($R$3:R539)</f>
        <v>5.7715640247378922E-3</v>
      </c>
      <c r="U540" s="24">
        <f t="shared" si="66"/>
        <v>-3.4672517436235575</v>
      </c>
      <c r="V540" s="24">
        <f t="shared" si="67"/>
        <v>-2.9102598296181381</v>
      </c>
      <c r="W540" s="24">
        <f t="shared" si="68"/>
        <v>-0.55591482437186146</v>
      </c>
      <c r="X540" s="24">
        <f t="shared" si="69"/>
        <v>1.1599999999999992E-2</v>
      </c>
      <c r="Y540" s="27">
        <f t="shared" si="70"/>
        <v>1.1700000000000002E-2</v>
      </c>
      <c r="Z540" s="24">
        <f t="shared" si="71"/>
        <v>2.4570024570023108E-3</v>
      </c>
    </row>
    <row r="541" spans="1:26" x14ac:dyDescent="0.25">
      <c r="A541" s="1">
        <v>197110</v>
      </c>
      <c r="B541" s="7">
        <v>94.23</v>
      </c>
      <c r="C541" s="7">
        <v>3.0833300000000001</v>
      </c>
      <c r="D541" s="8">
        <v>5.52</v>
      </c>
      <c r="E541" s="7">
        <v>0.68319427890345652</v>
      </c>
      <c r="F541" s="7">
        <v>4.4600000000000001E-2</v>
      </c>
      <c r="G541" s="7">
        <v>7.3899999999999993E-2</v>
      </c>
      <c r="H541" s="7">
        <v>8.48E-2</v>
      </c>
      <c r="I541" s="7">
        <v>5.8799999999999998E-2</v>
      </c>
      <c r="J541" s="12">
        <v>2.924382901674635E-2</v>
      </c>
      <c r="K541" s="9">
        <v>3.7000000000000002E-3</v>
      </c>
      <c r="L541" s="11">
        <v>2.450980392156854E-3</v>
      </c>
      <c r="M541" s="11">
        <v>1.67E-2</v>
      </c>
      <c r="N541" s="11">
        <v>2.8199999999999999E-2</v>
      </c>
      <c r="O541" s="10">
        <v>6.6193547724545073E-4</v>
      </c>
      <c r="P541" s="11">
        <v>-4.0128999999999998E-2</v>
      </c>
      <c r="Q541" s="19">
        <v>280080000</v>
      </c>
      <c r="R541" s="24">
        <f t="shared" si="64"/>
        <v>-4.4649550387001892E-2</v>
      </c>
      <c r="S541" s="24">
        <f t="shared" si="65"/>
        <v>-3.4602597710741394</v>
      </c>
      <c r="T541" s="26">
        <f>AVERAGE($R$3:R540)</f>
        <v>5.7427326362277055E-3</v>
      </c>
      <c r="U541" s="24">
        <f t="shared" si="66"/>
        <v>-3.4624206802092345</v>
      </c>
      <c r="V541" s="24">
        <f t="shared" si="67"/>
        <v>-2.8964917280379492</v>
      </c>
      <c r="W541" s="24">
        <f t="shared" si="68"/>
        <v>-0.56376804303618999</v>
      </c>
      <c r="X541" s="24">
        <f t="shared" si="69"/>
        <v>1.2899999999999995E-2</v>
      </c>
      <c r="Y541" s="27">
        <f t="shared" si="70"/>
        <v>1.1499999999999996E-2</v>
      </c>
      <c r="Z541" s="24">
        <f t="shared" si="71"/>
        <v>0</v>
      </c>
    </row>
    <row r="542" spans="1:26" x14ac:dyDescent="0.25">
      <c r="A542" s="1">
        <v>197111</v>
      </c>
      <c r="B542" s="7">
        <v>93.99</v>
      </c>
      <c r="C542" s="7">
        <v>3.07667</v>
      </c>
      <c r="D542" s="8">
        <v>5.61</v>
      </c>
      <c r="E542" s="7">
        <v>0.68948925830586771</v>
      </c>
      <c r="F542" s="7">
        <v>4.2199999999999994E-2</v>
      </c>
      <c r="G542" s="7">
        <v>7.2599999999999998E-2</v>
      </c>
      <c r="H542" s="7">
        <v>8.3800000000000013E-2</v>
      </c>
      <c r="I542" s="7">
        <v>5.96E-2</v>
      </c>
      <c r="J542" s="12">
        <v>2.9451910127801992E-2</v>
      </c>
      <c r="K542" s="9">
        <v>3.7000000000000002E-3</v>
      </c>
      <c r="L542" s="11">
        <v>0</v>
      </c>
      <c r="M542" s="11">
        <v>-4.7000000000000002E-3</v>
      </c>
      <c r="N542" s="11">
        <v>2.8999999999999998E-3</v>
      </c>
      <c r="O542" s="10">
        <v>1.8662556356896453E-3</v>
      </c>
      <c r="P542" s="11">
        <v>2.898E-3</v>
      </c>
      <c r="Q542" s="19">
        <v>276410000</v>
      </c>
      <c r="R542" s="24">
        <f t="shared" si="64"/>
        <v>-7.9936294435179042E-4</v>
      </c>
      <c r="S542" s="24">
        <f t="shared" si="65"/>
        <v>-3.4197284204441063</v>
      </c>
      <c r="T542" s="26">
        <f>AVERAGE($R$3:R541)</f>
        <v>5.6492404599322883E-3</v>
      </c>
      <c r="U542" s="24">
        <f t="shared" si="66"/>
        <v>-3.4218907589489822</v>
      </c>
      <c r="V542" s="24">
        <f t="shared" si="67"/>
        <v>-2.8373607419296611</v>
      </c>
      <c r="W542" s="24">
        <f t="shared" si="68"/>
        <v>-0.58236767851444515</v>
      </c>
      <c r="X542" s="24">
        <f t="shared" si="69"/>
        <v>1.4199999999999997E-2</v>
      </c>
      <c r="Y542" s="27">
        <f t="shared" si="70"/>
        <v>1.0900000000000007E-2</v>
      </c>
      <c r="Z542" s="24">
        <f t="shared" si="71"/>
        <v>2.450980392156854E-3</v>
      </c>
    </row>
    <row r="543" spans="1:26" x14ac:dyDescent="0.25">
      <c r="A543" s="1">
        <v>197112</v>
      </c>
      <c r="B543" s="7">
        <v>102.09</v>
      </c>
      <c r="C543" s="7">
        <v>3.07</v>
      </c>
      <c r="D543" s="8">
        <v>5.7</v>
      </c>
      <c r="E543" s="7">
        <v>0.64390024713547522</v>
      </c>
      <c r="F543" s="7">
        <v>4.0099999999999997E-2</v>
      </c>
      <c r="G543" s="7">
        <v>7.2499999999999995E-2</v>
      </c>
      <c r="H543" s="7">
        <v>8.3800000000000013E-2</v>
      </c>
      <c r="I543" s="7">
        <v>5.9700000000000003E-2</v>
      </c>
      <c r="J543" s="12">
        <v>3.4023358653099176E-2</v>
      </c>
      <c r="K543" s="9">
        <v>3.7000000000000002E-3</v>
      </c>
      <c r="L543" s="11">
        <v>4.8899755501223829E-3</v>
      </c>
      <c r="M543" s="11">
        <v>4.4000000000000003E-3</v>
      </c>
      <c r="N543" s="11">
        <v>2.23E-2</v>
      </c>
      <c r="O543" s="10">
        <v>1.1829844439591227E-3</v>
      </c>
      <c r="P543" s="11">
        <v>8.788E-2</v>
      </c>
      <c r="Q543" s="19">
        <v>377680000</v>
      </c>
      <c r="R543" s="24">
        <f t="shared" si="64"/>
        <v>8.0537676395642716E-2</v>
      </c>
      <c r="S543" s="24">
        <f t="shared" si="65"/>
        <v>-3.4193405503625272</v>
      </c>
      <c r="T543" s="26">
        <f>AVERAGE($R$3:R542)</f>
        <v>5.6372986017762068E-3</v>
      </c>
      <c r="U543" s="24">
        <f t="shared" si="66"/>
        <v>-3.4215108320331042</v>
      </c>
      <c r="V543" s="24">
        <f t="shared" si="67"/>
        <v>-2.8186376740976051</v>
      </c>
      <c r="W543" s="24">
        <f t="shared" si="68"/>
        <v>-0.60070287626492225</v>
      </c>
      <c r="X543" s="24">
        <f t="shared" si="69"/>
        <v>1.7400000000000006E-2</v>
      </c>
      <c r="Y543" s="27">
        <f t="shared" si="70"/>
        <v>1.1200000000000015E-2</v>
      </c>
      <c r="Z543" s="24">
        <f t="shared" si="71"/>
        <v>0</v>
      </c>
    </row>
    <row r="544" spans="1:26" x14ac:dyDescent="0.25">
      <c r="A544" s="1">
        <v>197201</v>
      </c>
      <c r="B544" s="7">
        <v>103.94</v>
      </c>
      <c r="C544" s="7">
        <v>3.07</v>
      </c>
      <c r="D544" s="8">
        <v>5.7366700000000002</v>
      </c>
      <c r="E544" s="7">
        <v>0.63535697263265245</v>
      </c>
      <c r="F544" s="7">
        <v>3.3799999999999997E-2</v>
      </c>
      <c r="G544" s="7">
        <v>7.1900000000000006E-2</v>
      </c>
      <c r="H544" s="7">
        <v>8.2299999999999998E-2</v>
      </c>
      <c r="I544" s="7">
        <v>6.0600000000000001E-2</v>
      </c>
      <c r="J544" s="12">
        <v>3.3075116567660198E-2</v>
      </c>
      <c r="K544" s="9">
        <v>2.8999999999999998E-3</v>
      </c>
      <c r="L544" s="11">
        <v>0</v>
      </c>
      <c r="M544" s="11">
        <v>-6.3E-3</v>
      </c>
      <c r="N544" s="11">
        <v>-3.3E-3</v>
      </c>
      <c r="O544" s="10">
        <v>4.9422474098733673E-4</v>
      </c>
      <c r="P544" s="11">
        <v>1.9088000000000001E-2</v>
      </c>
      <c r="Q544" s="19">
        <v>379490000</v>
      </c>
      <c r="R544" s="24">
        <f t="shared" si="64"/>
        <v>1.5214937849893626E-2</v>
      </c>
      <c r="S544" s="24">
        <f t="shared" si="65"/>
        <v>-3.5041772155818185</v>
      </c>
      <c r="T544" s="26">
        <f>AVERAGE($R$3:R543)</f>
        <v>5.7757466198794724E-3</v>
      </c>
      <c r="U544" s="24">
        <f t="shared" si="66"/>
        <v>-3.5041772155818185</v>
      </c>
      <c r="V544" s="24">
        <f t="shared" si="67"/>
        <v>-2.8853886023404201</v>
      </c>
      <c r="W544" s="24">
        <f t="shared" si="68"/>
        <v>-0.61878861324139889</v>
      </c>
      <c r="X544" s="24">
        <f t="shared" si="69"/>
        <v>1.9600000000000006E-2</v>
      </c>
      <c r="Y544" s="27">
        <f t="shared" si="70"/>
        <v>1.1300000000000018E-2</v>
      </c>
      <c r="Z544" s="24">
        <f t="shared" si="71"/>
        <v>4.8899755501223829E-3</v>
      </c>
    </row>
    <row r="545" spans="1:26" x14ac:dyDescent="0.25">
      <c r="A545" s="1">
        <v>197202</v>
      </c>
      <c r="B545" s="7">
        <v>106.57</v>
      </c>
      <c r="C545" s="7">
        <v>3.07</v>
      </c>
      <c r="D545" s="8">
        <v>5.7733299999999996</v>
      </c>
      <c r="E545" s="7">
        <v>0.61758589852714607</v>
      </c>
      <c r="F545" s="7">
        <v>3.2000000000000001E-2</v>
      </c>
      <c r="G545" s="7">
        <v>7.2700000000000001E-2</v>
      </c>
      <c r="H545" s="7">
        <v>8.2299999999999998E-2</v>
      </c>
      <c r="I545" s="7">
        <v>6.0199999999999997E-2</v>
      </c>
      <c r="J545" s="12">
        <v>3.3029778618661007E-2</v>
      </c>
      <c r="K545" s="9">
        <v>2.5000000000000001E-3</v>
      </c>
      <c r="L545" s="11">
        <v>4.8661800486617945E-3</v>
      </c>
      <c r="M545" s="11">
        <v>8.8000000000000005E-3</v>
      </c>
      <c r="N545" s="11">
        <v>1.0699999999999999E-2</v>
      </c>
      <c r="O545" s="10">
        <v>2.8438442588817503E-4</v>
      </c>
      <c r="P545" s="11">
        <v>3.0221000000000001E-2</v>
      </c>
      <c r="Q545" s="19">
        <v>376260000</v>
      </c>
      <c r="R545" s="24">
        <f t="shared" si="64"/>
        <v>2.6877539220943811E-2</v>
      </c>
      <c r="S545" s="24">
        <f t="shared" si="65"/>
        <v>-3.52213624798119</v>
      </c>
      <c r="T545" s="26">
        <f>AVERAGE($R$3:R544)</f>
        <v>5.793162101853668E-3</v>
      </c>
      <c r="U545" s="24">
        <f t="shared" si="66"/>
        <v>-3.52213624798119</v>
      </c>
      <c r="V545" s="24">
        <f t="shared" si="67"/>
        <v>-2.8969349069676014</v>
      </c>
      <c r="W545" s="24">
        <f t="shared" si="68"/>
        <v>-0.6252013410135886</v>
      </c>
      <c r="X545" s="24">
        <f t="shared" si="69"/>
        <v>2.6800000000000004E-2</v>
      </c>
      <c r="Y545" s="27">
        <f t="shared" si="70"/>
        <v>1.0399999999999993E-2</v>
      </c>
      <c r="Z545" s="24">
        <f t="shared" si="71"/>
        <v>0</v>
      </c>
    </row>
    <row r="546" spans="1:26" x14ac:dyDescent="0.25">
      <c r="A546" s="1">
        <v>197203</v>
      </c>
      <c r="B546" s="7">
        <v>107.2</v>
      </c>
      <c r="C546" s="7">
        <v>3.07</v>
      </c>
      <c r="D546" s="8">
        <v>5.81</v>
      </c>
      <c r="E546" s="7">
        <v>0.64590198788136488</v>
      </c>
      <c r="F546" s="7">
        <v>3.73E-2</v>
      </c>
      <c r="G546" s="7">
        <v>7.2400000000000006E-2</v>
      </c>
      <c r="H546" s="7">
        <v>8.2400000000000001E-2</v>
      </c>
      <c r="I546" s="7">
        <v>6.13E-2</v>
      </c>
      <c r="J546" s="12">
        <v>3.1723182509449541E-2</v>
      </c>
      <c r="K546" s="9">
        <v>2.7000000000000001E-3</v>
      </c>
      <c r="L546" s="11">
        <v>2.421307506053294E-3</v>
      </c>
      <c r="M546" s="11">
        <v>-8.2000000000000007E-3</v>
      </c>
      <c r="N546" s="11">
        <v>2.3999999999999998E-3</v>
      </c>
      <c r="O546" s="10">
        <v>5.4510436495186238E-4</v>
      </c>
      <c r="P546" s="11">
        <v>7.3150000000000003E-3</v>
      </c>
      <c r="Q546" s="19">
        <v>403650000</v>
      </c>
      <c r="R546" s="24">
        <f t="shared" si="64"/>
        <v>4.7914949505940231E-3</v>
      </c>
      <c r="S546" s="24">
        <f t="shared" si="65"/>
        <v>-3.5471244846337591</v>
      </c>
      <c r="T546" s="26">
        <f>AVERAGE($R$3:R545)</f>
        <v>5.8319915256457308E-3</v>
      </c>
      <c r="U546" s="24">
        <f t="shared" si="66"/>
        <v>-3.5471244846337591</v>
      </c>
      <c r="V546" s="24">
        <f t="shared" si="67"/>
        <v>-2.915553009134058</v>
      </c>
      <c r="W546" s="24">
        <f t="shared" si="68"/>
        <v>-0.6315714754997015</v>
      </c>
      <c r="X546" s="24">
        <f t="shared" si="69"/>
        <v>2.8199999999999996E-2</v>
      </c>
      <c r="Y546" s="27">
        <f t="shared" si="70"/>
        <v>9.5999999999999974E-3</v>
      </c>
      <c r="Z546" s="24">
        <f t="shared" si="71"/>
        <v>4.8661800486617945E-3</v>
      </c>
    </row>
    <row r="547" spans="1:26" x14ac:dyDescent="0.25">
      <c r="A547" s="1">
        <v>197204</v>
      </c>
      <c r="B547" s="7">
        <v>107.67</v>
      </c>
      <c r="C547" s="7">
        <v>3.07</v>
      </c>
      <c r="D547" s="8">
        <v>5.8633300000000004</v>
      </c>
      <c r="E547" s="7">
        <v>0.63678380162864068</v>
      </c>
      <c r="F547" s="7">
        <v>3.7100000000000001E-2</v>
      </c>
      <c r="G547" s="7">
        <v>7.2999999999999995E-2</v>
      </c>
      <c r="H547" s="7">
        <v>8.2400000000000001E-2</v>
      </c>
      <c r="I547" s="7">
        <v>6.1499999999999999E-2</v>
      </c>
      <c r="J547" s="12">
        <v>3.249183215256915E-2</v>
      </c>
      <c r="K547" s="9">
        <v>2.8999999999999998E-3</v>
      </c>
      <c r="L547" s="11">
        <v>2.4154589371980784E-3</v>
      </c>
      <c r="M547" s="11">
        <v>2.7000000000000001E-3</v>
      </c>
      <c r="N547" s="11">
        <v>3.5000000000000001E-3</v>
      </c>
      <c r="O547" s="10">
        <v>3.8339146865483306E-4</v>
      </c>
      <c r="P547" s="11">
        <v>5.476E-3</v>
      </c>
      <c r="Q547" s="19">
        <v>367990000</v>
      </c>
      <c r="R547" s="24">
        <f t="shared" si="64"/>
        <v>2.7646996759358687E-3</v>
      </c>
      <c r="S547" s="24">
        <f t="shared" si="65"/>
        <v>-3.5530186870375955</v>
      </c>
      <c r="T547" s="26">
        <f>AVERAGE($R$3:R546)</f>
        <v>5.8300788481180617E-3</v>
      </c>
      <c r="U547" s="24">
        <f t="shared" si="66"/>
        <v>-3.5530186870375955</v>
      </c>
      <c r="V547" s="24">
        <f t="shared" si="67"/>
        <v>-2.9151156777728815</v>
      </c>
      <c r="W547" s="24">
        <f t="shared" si="68"/>
        <v>-0.63790300926471399</v>
      </c>
      <c r="X547" s="24">
        <f t="shared" si="69"/>
        <v>2.4E-2</v>
      </c>
      <c r="Y547" s="27">
        <f t="shared" si="70"/>
        <v>9.999999999999995E-3</v>
      </c>
      <c r="Z547" s="24">
        <f t="shared" si="71"/>
        <v>2.421307506053294E-3</v>
      </c>
    </row>
    <row r="548" spans="1:26" x14ac:dyDescent="0.25">
      <c r="A548" s="1">
        <v>197205</v>
      </c>
      <c r="B548" s="7">
        <v>109.53</v>
      </c>
      <c r="C548" s="7">
        <v>3.07</v>
      </c>
      <c r="D548" s="8">
        <v>5.9166699999999999</v>
      </c>
      <c r="E548" s="7">
        <v>0.63244233491548008</v>
      </c>
      <c r="F548" s="7">
        <v>3.6900000000000002E-2</v>
      </c>
      <c r="G548" s="7">
        <v>7.2999999999999995E-2</v>
      </c>
      <c r="H548" s="7">
        <v>8.2299999999999998E-2</v>
      </c>
      <c r="I548" s="7">
        <v>5.9700000000000003E-2</v>
      </c>
      <c r="J548" s="12">
        <v>3.0657066491460886E-2</v>
      </c>
      <c r="K548" s="9">
        <v>3.0000000000000001E-3</v>
      </c>
      <c r="L548" s="11">
        <v>2.4096385542169418E-3</v>
      </c>
      <c r="M548" s="11">
        <v>2.7E-2</v>
      </c>
      <c r="N548" s="11">
        <v>1.6299999999999999E-2</v>
      </c>
      <c r="O548" s="10">
        <v>7.6905167013708751E-4</v>
      </c>
      <c r="P548" s="11">
        <v>2.2019E-2</v>
      </c>
      <c r="Q548" s="19">
        <v>335850000</v>
      </c>
      <c r="R548" s="24">
        <f t="shared" si="64"/>
        <v>1.8884279494719824E-2</v>
      </c>
      <c r="S548" s="24">
        <f t="shared" si="65"/>
        <v>-3.5573934322285199</v>
      </c>
      <c r="T548" s="26">
        <f>AVERAGE($R$3:R547)</f>
        <v>5.8244542991782782E-3</v>
      </c>
      <c r="U548" s="24">
        <f t="shared" si="66"/>
        <v>-3.5573934322285199</v>
      </c>
      <c r="V548" s="24">
        <f t="shared" si="67"/>
        <v>-2.9103532922512625</v>
      </c>
      <c r="W548" s="24">
        <f t="shared" si="68"/>
        <v>-0.64704013997725762</v>
      </c>
      <c r="X548" s="24">
        <f t="shared" si="69"/>
        <v>2.4399999999999998E-2</v>
      </c>
      <c r="Y548" s="27">
        <f t="shared" si="70"/>
        <v>9.4000000000000056E-3</v>
      </c>
      <c r="Z548" s="24">
        <f t="shared" si="71"/>
        <v>2.4154589371980784E-3</v>
      </c>
    </row>
    <row r="549" spans="1:26" x14ac:dyDescent="0.25">
      <c r="A549" s="1">
        <v>197206</v>
      </c>
      <c r="B549" s="7">
        <v>107.14</v>
      </c>
      <c r="C549" s="7">
        <v>3.07</v>
      </c>
      <c r="D549" s="8">
        <v>5.97</v>
      </c>
      <c r="E549" s="7">
        <v>0.65401547850984365</v>
      </c>
      <c r="F549" s="7">
        <v>3.9100000000000003E-2</v>
      </c>
      <c r="G549" s="7">
        <v>7.2300000000000003E-2</v>
      </c>
      <c r="H549" s="7">
        <v>8.199999999999999E-2</v>
      </c>
      <c r="I549" s="7">
        <v>6.0699999999999997E-2</v>
      </c>
      <c r="J549" s="12">
        <v>3.4199389463755225E-2</v>
      </c>
      <c r="K549" s="9">
        <v>2.8999999999999998E-3</v>
      </c>
      <c r="L549" s="11">
        <v>2.4038461538462563E-3</v>
      </c>
      <c r="M549" s="11">
        <v>-6.4999999999999997E-3</v>
      </c>
      <c r="N549" s="11">
        <v>-6.7999999999999996E-3</v>
      </c>
      <c r="O549" s="10">
        <v>3.6535220731591486E-4</v>
      </c>
      <c r="P549" s="11">
        <v>-2.0156E-2</v>
      </c>
      <c r="Q549" s="19">
        <v>314510000</v>
      </c>
      <c r="R549" s="24">
        <f t="shared" si="64"/>
        <v>-2.3357412641852811E-2</v>
      </c>
      <c r="S549" s="24">
        <f t="shared" si="65"/>
        <v>-3.5745209227365491</v>
      </c>
      <c r="T549" s="26">
        <f>AVERAGE($R$3:R548)</f>
        <v>5.8483733929430059E-3</v>
      </c>
      <c r="U549" s="24">
        <f t="shared" si="66"/>
        <v>-3.5745209227365491</v>
      </c>
      <c r="V549" s="24">
        <f t="shared" si="67"/>
        <v>-2.9184246937022169</v>
      </c>
      <c r="W549" s="24">
        <f t="shared" si="68"/>
        <v>-0.6560962290343324</v>
      </c>
      <c r="X549" s="24">
        <f t="shared" si="69"/>
        <v>2.2800000000000001E-2</v>
      </c>
      <c r="Y549" s="27">
        <f t="shared" si="70"/>
        <v>9.3000000000000027E-3</v>
      </c>
      <c r="Z549" s="24">
        <f t="shared" si="71"/>
        <v>2.4096385542169418E-3</v>
      </c>
    </row>
    <row r="550" spans="1:26" x14ac:dyDescent="0.25">
      <c r="A550" s="1">
        <v>197207</v>
      </c>
      <c r="B550" s="7">
        <v>107.39</v>
      </c>
      <c r="C550" s="7">
        <v>3.0733299999999999</v>
      </c>
      <c r="D550" s="8">
        <v>6.0266700000000002</v>
      </c>
      <c r="E550" s="7">
        <v>0.65704954906243918</v>
      </c>
      <c r="F550" s="7">
        <v>3.9800000000000002E-2</v>
      </c>
      <c r="G550" s="7">
        <v>7.2099999999999997E-2</v>
      </c>
      <c r="H550" s="7">
        <v>8.2299999999999998E-2</v>
      </c>
      <c r="I550" s="7">
        <v>5.9299999999999999E-2</v>
      </c>
      <c r="J550" s="12">
        <v>3.3325092535569187E-2</v>
      </c>
      <c r="K550" s="9">
        <v>3.0999999999999999E-3</v>
      </c>
      <c r="L550" s="11">
        <v>4.7961630695443347E-3</v>
      </c>
      <c r="M550" s="11">
        <v>2.1600000000000001E-2</v>
      </c>
      <c r="N550" s="11">
        <v>3.0000000000000001E-3</v>
      </c>
      <c r="O550" s="10">
        <v>5.9548695255956204E-4</v>
      </c>
      <c r="P550" s="11">
        <v>3.2450000000000001E-3</v>
      </c>
      <c r="Q550" s="19">
        <v>288900000</v>
      </c>
      <c r="R550" s="24">
        <f t="shared" si="64"/>
        <v>3.4394323780292772E-4</v>
      </c>
      <c r="S550" s="24">
        <f t="shared" si="65"/>
        <v>-3.552458828853708</v>
      </c>
      <c r="T550" s="26">
        <f>AVERAGE($R$3:R549)</f>
        <v>5.7949807310878031E-3</v>
      </c>
      <c r="U550" s="24">
        <f t="shared" si="66"/>
        <v>-3.5513747261517077</v>
      </c>
      <c r="V550" s="24">
        <f t="shared" si="67"/>
        <v>-2.8873894630483035</v>
      </c>
      <c r="W550" s="24">
        <f t="shared" si="68"/>
        <v>-0.66506936580540499</v>
      </c>
      <c r="X550" s="24">
        <f t="shared" si="69"/>
        <v>2.1599999999999994E-2</v>
      </c>
      <c r="Y550" s="27">
        <f t="shared" si="70"/>
        <v>9.6999999999999864E-3</v>
      </c>
      <c r="Z550" s="24">
        <f t="shared" si="71"/>
        <v>2.4038461538462563E-3</v>
      </c>
    </row>
    <row r="551" spans="1:26" x14ac:dyDescent="0.25">
      <c r="A551" s="1">
        <v>197208</v>
      </c>
      <c r="B551" s="7">
        <v>111.09</v>
      </c>
      <c r="C551" s="7">
        <v>3.07667</v>
      </c>
      <c r="D551" s="8">
        <v>6.0833300000000001</v>
      </c>
      <c r="E551" s="7">
        <v>0.63046703952351801</v>
      </c>
      <c r="F551" s="7">
        <v>4.0199999999999993E-2</v>
      </c>
      <c r="G551" s="7">
        <v>7.1900000000000006E-2</v>
      </c>
      <c r="H551" s="7">
        <v>8.1900000000000001E-2</v>
      </c>
      <c r="I551" s="7">
        <v>5.9499999999999997E-2</v>
      </c>
      <c r="J551" s="12">
        <v>3.1848784629650274E-2</v>
      </c>
      <c r="K551" s="9">
        <v>2.8999999999999998E-3</v>
      </c>
      <c r="L551" s="11">
        <v>2.3866348448686736E-3</v>
      </c>
      <c r="M551" s="11">
        <v>2.8999999999999998E-3</v>
      </c>
      <c r="N551" s="11">
        <v>7.1999999999999998E-3</v>
      </c>
      <c r="O551" s="10">
        <v>5.9499865647466793E-4</v>
      </c>
      <c r="P551" s="11">
        <v>3.9425000000000002E-2</v>
      </c>
      <c r="Q551" s="19">
        <v>356930000</v>
      </c>
      <c r="R551" s="24">
        <f t="shared" si="64"/>
        <v>3.5572470733536352E-2</v>
      </c>
      <c r="S551" s="24">
        <f t="shared" si="65"/>
        <v>-3.553705403569019</v>
      </c>
      <c r="T551" s="26">
        <f>AVERAGE($R$3:R550)</f>
        <v>5.7850335823774295E-3</v>
      </c>
      <c r="U551" s="24">
        <f t="shared" si="66"/>
        <v>-3.5526192246004422</v>
      </c>
      <c r="V551" s="24">
        <f t="shared" si="67"/>
        <v>-2.8802724484770126</v>
      </c>
      <c r="W551" s="24">
        <f t="shared" si="68"/>
        <v>-0.67343295509200685</v>
      </c>
      <c r="X551" s="24">
        <f t="shared" si="69"/>
        <v>1.9499999999999997E-2</v>
      </c>
      <c r="Y551" s="27">
        <f t="shared" si="70"/>
        <v>1.0200000000000001E-2</v>
      </c>
      <c r="Z551" s="24">
        <f t="shared" si="71"/>
        <v>4.7961630695443347E-3</v>
      </c>
    </row>
    <row r="552" spans="1:26" x14ac:dyDescent="0.25">
      <c r="A552" s="1">
        <v>197209</v>
      </c>
      <c r="B552" s="7">
        <v>110.55</v>
      </c>
      <c r="C552" s="7">
        <v>3.08</v>
      </c>
      <c r="D552" s="8">
        <v>6.14</v>
      </c>
      <c r="E552" s="7">
        <v>0.63738500110147178</v>
      </c>
      <c r="F552" s="7">
        <v>4.6600000000000003E-2</v>
      </c>
      <c r="G552" s="7">
        <v>7.22E-2</v>
      </c>
      <c r="H552" s="7">
        <v>8.09E-2</v>
      </c>
      <c r="I552" s="7">
        <v>6.0600000000000001E-2</v>
      </c>
      <c r="J552" s="12">
        <v>3.2869774506568125E-2</v>
      </c>
      <c r="K552" s="9">
        <v>3.4000000000000002E-3</v>
      </c>
      <c r="L552" s="11">
        <v>2.3809523809523725E-3</v>
      </c>
      <c r="M552" s="11">
        <v>-8.3000000000000001E-3</v>
      </c>
      <c r="N552" s="11">
        <v>3.0999999999999999E-3</v>
      </c>
      <c r="O552" s="10">
        <v>4.6571213962169129E-4</v>
      </c>
      <c r="P552" s="11">
        <v>-3.277E-3</v>
      </c>
      <c r="Q552" s="19">
        <v>246190000</v>
      </c>
      <c r="R552" s="24">
        <f t="shared" si="64"/>
        <v>-6.17818423570295E-3</v>
      </c>
      <c r="S552" s="24">
        <f t="shared" si="65"/>
        <v>-3.586492840323948</v>
      </c>
      <c r="T552" s="26">
        <f>AVERAGE($R$3:R551)</f>
        <v>5.8392912092465714E-3</v>
      </c>
      <c r="U552" s="24">
        <f t="shared" si="66"/>
        <v>-3.5854110866081479</v>
      </c>
      <c r="V552" s="24">
        <f t="shared" si="67"/>
        <v>-2.9047884401785957</v>
      </c>
      <c r="W552" s="24">
        <f t="shared" si="68"/>
        <v>-0.6817044001453525</v>
      </c>
      <c r="X552" s="24">
        <f t="shared" si="69"/>
        <v>1.9300000000000005E-2</v>
      </c>
      <c r="Y552" s="27">
        <f t="shared" si="70"/>
        <v>9.999999999999995E-3</v>
      </c>
      <c r="Z552" s="24">
        <f t="shared" si="71"/>
        <v>2.3866348448686736E-3</v>
      </c>
    </row>
    <row r="553" spans="1:26" x14ac:dyDescent="0.25">
      <c r="A553" s="1">
        <v>197210</v>
      </c>
      <c r="B553" s="7">
        <v>111.58</v>
      </c>
      <c r="C553" s="7">
        <v>3.1033300000000001</v>
      </c>
      <c r="D553" s="8">
        <v>6.2333299999999996</v>
      </c>
      <c r="E553" s="7">
        <v>0.63588412592096455</v>
      </c>
      <c r="F553" s="7">
        <v>4.7400000000000005E-2</v>
      </c>
      <c r="G553" s="7">
        <v>7.2099999999999997E-2</v>
      </c>
      <c r="H553" s="7">
        <v>8.0600000000000005E-2</v>
      </c>
      <c r="I553" s="7">
        <v>5.91E-2</v>
      </c>
      <c r="J553" s="12">
        <v>3.2353443766469904E-2</v>
      </c>
      <c r="K553" s="9">
        <v>4.0000000000000001E-3</v>
      </c>
      <c r="L553" s="11">
        <v>4.7505938242278223E-3</v>
      </c>
      <c r="M553" s="11">
        <v>2.3400000000000001E-2</v>
      </c>
      <c r="N553" s="11">
        <v>1.01E-2</v>
      </c>
      <c r="O553" s="10">
        <v>8.5826781651215586E-4</v>
      </c>
      <c r="P553" s="11">
        <v>1.0878000000000001E-2</v>
      </c>
      <c r="Q553" s="19">
        <v>317300000</v>
      </c>
      <c r="R553" s="24">
        <f t="shared" si="64"/>
        <v>7.4250270874097676E-3</v>
      </c>
      <c r="S553" s="24">
        <f t="shared" si="65"/>
        <v>-3.580538310317972</v>
      </c>
      <c r="T553" s="26">
        <f>AVERAGE($R$3:R552)</f>
        <v>5.817441253892117E-3</v>
      </c>
      <c r="U553" s="24">
        <f t="shared" si="66"/>
        <v>-3.5729921787970218</v>
      </c>
      <c r="V553" s="24">
        <f t="shared" si="67"/>
        <v>-2.8906431651444038</v>
      </c>
      <c r="W553" s="24">
        <f t="shared" si="68"/>
        <v>-0.68989514517356798</v>
      </c>
      <c r="X553" s="24">
        <f t="shared" si="69"/>
        <v>1.3999999999999999E-2</v>
      </c>
      <c r="Y553" s="27">
        <f t="shared" si="70"/>
        <v>8.6999999999999994E-3</v>
      </c>
      <c r="Z553" s="24">
        <f t="shared" si="71"/>
        <v>2.3809523809523725E-3</v>
      </c>
    </row>
    <row r="554" spans="1:26" x14ac:dyDescent="0.25">
      <c r="A554" s="1">
        <v>197211</v>
      </c>
      <c r="B554" s="7">
        <v>116.67</v>
      </c>
      <c r="C554" s="7">
        <v>3.1266699999999998</v>
      </c>
      <c r="D554" s="8">
        <v>6.32667</v>
      </c>
      <c r="E554" s="7">
        <v>0.59673348326965947</v>
      </c>
      <c r="F554" s="7">
        <v>4.7800000000000002E-2</v>
      </c>
      <c r="G554" s="7">
        <v>7.1199999999999999E-2</v>
      </c>
      <c r="H554" s="7">
        <v>7.9899999999999999E-2</v>
      </c>
      <c r="I554" s="7">
        <v>5.7700000000000001E-2</v>
      </c>
      <c r="J554" s="12">
        <v>3.0952249789983025E-2</v>
      </c>
      <c r="K554" s="9">
        <v>3.7000000000000002E-3</v>
      </c>
      <c r="L554" s="11">
        <v>2.3640661938535423E-3</v>
      </c>
      <c r="M554" s="11">
        <v>2.2599999999999999E-2</v>
      </c>
      <c r="N554" s="11">
        <v>2.4899999999999999E-2</v>
      </c>
      <c r="O554" s="10">
        <v>4.8845636202737006E-4</v>
      </c>
      <c r="P554" s="11">
        <v>5.0297000000000001E-2</v>
      </c>
      <c r="Q554" s="19">
        <v>405570000</v>
      </c>
      <c r="R554" s="24">
        <f t="shared" si="64"/>
        <v>4.5080960046212121E-2</v>
      </c>
      <c r="S554" s="24">
        <f t="shared" si="65"/>
        <v>-3.582266093910949</v>
      </c>
      <c r="T554" s="26">
        <f>AVERAGE($R$3:R553)</f>
        <v>5.8203588325373397E-3</v>
      </c>
      <c r="U554" s="24">
        <f t="shared" si="66"/>
        <v>-3.5747732819698461</v>
      </c>
      <c r="V554" s="24">
        <f t="shared" si="67"/>
        <v>-2.8848311219844525</v>
      </c>
      <c r="W554" s="24">
        <f t="shared" si="68"/>
        <v>-0.69743497192649673</v>
      </c>
      <c r="X554" s="24">
        <f t="shared" si="69"/>
        <v>1.1699999999999995E-2</v>
      </c>
      <c r="Y554" s="27">
        <f t="shared" si="70"/>
        <v>8.5000000000000075E-3</v>
      </c>
      <c r="Z554" s="24">
        <f t="shared" si="71"/>
        <v>4.7505938242278223E-3</v>
      </c>
    </row>
    <row r="555" spans="1:26" x14ac:dyDescent="0.25">
      <c r="A555" s="1">
        <v>197212</v>
      </c>
      <c r="B555" s="7">
        <v>118.05</v>
      </c>
      <c r="C555" s="7">
        <v>3.15</v>
      </c>
      <c r="D555" s="8">
        <v>6.42</v>
      </c>
      <c r="E555" s="7">
        <v>0.59567459461579186</v>
      </c>
      <c r="F555" s="7">
        <v>5.0700000000000002E-2</v>
      </c>
      <c r="G555" s="7">
        <v>7.0800000000000002E-2</v>
      </c>
      <c r="H555" s="7">
        <v>7.9299999999999995E-2</v>
      </c>
      <c r="I555" s="7">
        <v>5.9900000000000002E-2</v>
      </c>
      <c r="J555" s="12">
        <v>3.4203483729238232E-2</v>
      </c>
      <c r="K555" s="9">
        <v>3.7000000000000002E-3</v>
      </c>
      <c r="L555" s="11">
        <v>2.3584905660378741E-3</v>
      </c>
      <c r="M555" s="11">
        <v>-2.29E-2</v>
      </c>
      <c r="N555" s="11">
        <v>-4.0000000000000002E-4</v>
      </c>
      <c r="O555" s="10">
        <v>5.1717096153020134E-4</v>
      </c>
      <c r="P555" s="11">
        <v>1.3663E-2</v>
      </c>
      <c r="Q555" s="19">
        <v>344730000</v>
      </c>
      <c r="R555" s="24">
        <f t="shared" si="64"/>
        <v>9.8773309517841239E-3</v>
      </c>
      <c r="S555" s="24">
        <f t="shared" si="65"/>
        <v>-3.6193808963882299</v>
      </c>
      <c r="T555" s="26">
        <f>AVERAGE($R$3:R554)</f>
        <v>5.8914831100983448E-3</v>
      </c>
      <c r="U555" s="24">
        <f t="shared" si="66"/>
        <v>-3.6119469839982243</v>
      </c>
      <c r="V555" s="24">
        <f t="shared" si="67"/>
        <v>-2.9145754054518429</v>
      </c>
      <c r="W555" s="24">
        <f t="shared" si="68"/>
        <v>-0.70480549093638678</v>
      </c>
      <c r="X555" s="24">
        <f t="shared" si="69"/>
        <v>9.8999999999999991E-3</v>
      </c>
      <c r="Y555" s="27">
        <f t="shared" si="70"/>
        <v>8.6999999999999994E-3</v>
      </c>
      <c r="Z555" s="24">
        <f t="shared" si="71"/>
        <v>2.3640661938535423E-3</v>
      </c>
    </row>
    <row r="556" spans="1:26" x14ac:dyDescent="0.25">
      <c r="A556" s="1">
        <v>197301</v>
      </c>
      <c r="B556" s="7">
        <v>116.03</v>
      </c>
      <c r="C556" s="7">
        <v>3.1566700000000001</v>
      </c>
      <c r="D556" s="8">
        <v>6.5466699999999998</v>
      </c>
      <c r="E556" s="7">
        <v>0.60819603211146922</v>
      </c>
      <c r="F556" s="7">
        <v>5.4100000000000002E-2</v>
      </c>
      <c r="G556" s="7">
        <v>7.1500000000000008E-2</v>
      </c>
      <c r="H556" s="7">
        <v>7.9000000000000001E-2</v>
      </c>
      <c r="I556" s="7">
        <v>6.8500000000000005E-2</v>
      </c>
      <c r="J556" s="12">
        <v>3.5647312062081916E-2</v>
      </c>
      <c r="K556" s="9">
        <v>4.4000000000000003E-3</v>
      </c>
      <c r="L556" s="11">
        <v>2.3529411764706687E-3</v>
      </c>
      <c r="M556" s="11">
        <v>-3.2099999999999997E-2</v>
      </c>
      <c r="N556" s="11">
        <v>-5.4000000000000003E-3</v>
      </c>
      <c r="O556" s="10">
        <v>5.1560415040076597E-4</v>
      </c>
      <c r="P556" s="11">
        <v>-1.6752E-2</v>
      </c>
      <c r="Q556" s="19">
        <v>393750000</v>
      </c>
      <c r="R556" s="24">
        <f t="shared" si="64"/>
        <v>-2.0587073580588412E-2</v>
      </c>
      <c r="S556" s="24">
        <f t="shared" si="65"/>
        <v>-3.6237058106939801</v>
      </c>
      <c r="T556" s="26">
        <f>AVERAGE($R$3:R555)</f>
        <v>5.8986907915480483E-3</v>
      </c>
      <c r="U556" s="24">
        <f t="shared" si="66"/>
        <v>-3.6215905890359932</v>
      </c>
      <c r="V556" s="24">
        <f t="shared" si="67"/>
        <v>-2.911690145829652</v>
      </c>
      <c r="W556" s="24">
        <f t="shared" si="68"/>
        <v>-0.7120156648643281</v>
      </c>
      <c r="X556" s="24">
        <f t="shared" si="69"/>
        <v>9.1999999999999998E-3</v>
      </c>
      <c r="Y556" s="27">
        <f t="shared" si="70"/>
        <v>8.4999999999999937E-3</v>
      </c>
      <c r="Z556" s="24">
        <f t="shared" si="71"/>
        <v>2.3584905660378741E-3</v>
      </c>
    </row>
    <row r="557" spans="1:26" x14ac:dyDescent="0.25">
      <c r="A557" s="1">
        <v>197302</v>
      </c>
      <c r="B557" s="7">
        <v>111.68</v>
      </c>
      <c r="C557" s="7">
        <v>3.1633300000000002</v>
      </c>
      <c r="D557" s="8">
        <v>6.67333</v>
      </c>
      <c r="E557" s="7">
        <v>0.63618373522359617</v>
      </c>
      <c r="F557" s="7">
        <v>5.5999999999999994E-2</v>
      </c>
      <c r="G557" s="7">
        <v>7.22E-2</v>
      </c>
      <c r="H557" s="7">
        <v>7.9699999999999993E-2</v>
      </c>
      <c r="I557" s="7">
        <v>6.88E-2</v>
      </c>
      <c r="J557" s="12">
        <v>3.6299866980121109E-2</v>
      </c>
      <c r="K557" s="9">
        <v>4.0999999999999995E-3</v>
      </c>
      <c r="L557" s="11">
        <v>7.0422535211267512E-3</v>
      </c>
      <c r="M557" s="11">
        <v>1.4E-3</v>
      </c>
      <c r="N557" s="11">
        <v>2.3E-3</v>
      </c>
      <c r="O557" s="10">
        <v>1.2645943509198619E-3</v>
      </c>
      <c r="P557" s="11">
        <v>-3.3818000000000001E-2</v>
      </c>
      <c r="Q557" s="19">
        <v>318190000</v>
      </c>
      <c r="R557" s="24">
        <f t="shared" si="64"/>
        <v>-3.8793405019953715E-2</v>
      </c>
      <c r="S557" s="24">
        <f t="shared" si="65"/>
        <v>-3.6043311038639252</v>
      </c>
      <c r="T557" s="26">
        <f>AVERAGE($R$3:R556)</f>
        <v>5.8508825526091745E-3</v>
      </c>
      <c r="U557" s="24">
        <f t="shared" si="66"/>
        <v>-3.6022235081470617</v>
      </c>
      <c r="V557" s="24">
        <f t="shared" si="67"/>
        <v>-2.874892254936404</v>
      </c>
      <c r="W557" s="24">
        <f t="shared" si="68"/>
        <v>-0.7294388489275212</v>
      </c>
      <c r="X557" s="24">
        <f t="shared" si="69"/>
        <v>1.4400000000000003E-2</v>
      </c>
      <c r="Y557" s="27">
        <f t="shared" si="70"/>
        <v>7.4999999999999928E-3</v>
      </c>
      <c r="Z557" s="24">
        <f t="shared" si="71"/>
        <v>2.3529411764706687E-3</v>
      </c>
    </row>
    <row r="558" spans="1:26" x14ac:dyDescent="0.25">
      <c r="A558" s="1">
        <v>197303</v>
      </c>
      <c r="B558" s="7">
        <v>111.52</v>
      </c>
      <c r="C558" s="7">
        <v>3.17</v>
      </c>
      <c r="D558" s="8">
        <v>6.8</v>
      </c>
      <c r="E558" s="7">
        <v>0.6760181280953933</v>
      </c>
      <c r="F558" s="7">
        <v>6.0899999999999996E-2</v>
      </c>
      <c r="G558" s="7">
        <v>7.2900000000000006E-2</v>
      </c>
      <c r="H558" s="7">
        <v>8.0299999999999996E-2</v>
      </c>
      <c r="I558" s="7">
        <v>6.8599999999999994E-2</v>
      </c>
      <c r="J558" s="12">
        <v>3.6706149291252245E-2</v>
      </c>
      <c r="K558" s="9">
        <v>4.5999999999999999E-3</v>
      </c>
      <c r="L558" s="11">
        <v>9.3240093240092303E-3</v>
      </c>
      <c r="M558" s="11">
        <v>8.2000000000000007E-3</v>
      </c>
      <c r="N558" s="11">
        <v>4.4999999999999997E-3</v>
      </c>
      <c r="O558" s="10">
        <v>1.5575644099601977E-3</v>
      </c>
      <c r="P558" s="11">
        <v>-1.093E-3</v>
      </c>
      <c r="Q558" s="19">
        <v>343400000</v>
      </c>
      <c r="R558" s="24">
        <f t="shared" si="64"/>
        <v>-5.1852156633611299E-3</v>
      </c>
      <c r="S558" s="24">
        <f t="shared" si="65"/>
        <v>-3.56401236880167</v>
      </c>
      <c r="T558" s="26">
        <f>AVERAGE($R$3:R557)</f>
        <v>5.7704423948207731E-3</v>
      </c>
      <c r="U558" s="24">
        <f t="shared" si="66"/>
        <v>-3.5619060511248728</v>
      </c>
      <c r="V558" s="24">
        <f t="shared" si="67"/>
        <v>-2.8175186532957217</v>
      </c>
      <c r="W558" s="24">
        <f t="shared" si="68"/>
        <v>-0.74649371550594856</v>
      </c>
      <c r="X558" s="24">
        <f t="shared" si="69"/>
        <v>1.2800000000000006E-2</v>
      </c>
      <c r="Y558" s="27">
        <f t="shared" si="70"/>
        <v>7.4999999999999928E-3</v>
      </c>
      <c r="Z558" s="24">
        <f t="shared" si="71"/>
        <v>7.0422535211267512E-3</v>
      </c>
    </row>
    <row r="559" spans="1:26" x14ac:dyDescent="0.25">
      <c r="A559" s="1">
        <v>197304</v>
      </c>
      <c r="B559" s="7">
        <v>106.97</v>
      </c>
      <c r="C559" s="7">
        <v>3.1866699999999999</v>
      </c>
      <c r="D559" s="8">
        <v>6.9433299999999996</v>
      </c>
      <c r="E559" s="7">
        <v>0.69771984849635893</v>
      </c>
      <c r="F559" s="7">
        <v>6.2600000000000003E-2</v>
      </c>
      <c r="G559" s="7">
        <v>7.2599999999999998E-2</v>
      </c>
      <c r="H559" s="7">
        <v>8.09E-2</v>
      </c>
      <c r="I559" s="7">
        <v>6.8699999999999997E-2</v>
      </c>
      <c r="J559" s="12">
        <v>3.7833236821778859E-2</v>
      </c>
      <c r="K559" s="9">
        <v>5.1999999999999998E-3</v>
      </c>
      <c r="L559" s="11">
        <v>6.9284064665127154E-3</v>
      </c>
      <c r="M559" s="11">
        <v>4.5999999999999999E-3</v>
      </c>
      <c r="N559" s="11">
        <v>6.1000000000000004E-3</v>
      </c>
      <c r="O559" s="10">
        <v>1.5175397549063974E-3</v>
      </c>
      <c r="P559" s="11">
        <v>-4.0064000000000002E-2</v>
      </c>
      <c r="Q559" s="19">
        <v>277990000</v>
      </c>
      <c r="R559" s="24">
        <f t="shared" si="64"/>
        <v>-4.5478115743050003E-2</v>
      </c>
      <c r="S559" s="24">
        <f t="shared" si="65"/>
        <v>-3.5604723591230245</v>
      </c>
      <c r="T559" s="26">
        <f>AVERAGE($R$3:R558)</f>
        <v>5.7507379738528201E-3</v>
      </c>
      <c r="U559" s="24">
        <f t="shared" si="66"/>
        <v>-3.5552274625924563</v>
      </c>
      <c r="V559" s="24">
        <f t="shared" si="67"/>
        <v>-2.7972813348301528</v>
      </c>
      <c r="W559" s="24">
        <f t="shared" si="68"/>
        <v>-0.76319102429287189</v>
      </c>
      <c r="X559" s="24">
        <f t="shared" si="69"/>
        <v>7.6999999999999985E-3</v>
      </c>
      <c r="Y559" s="27">
        <f t="shared" si="70"/>
        <v>7.3999999999999899E-3</v>
      </c>
      <c r="Z559" s="24">
        <f t="shared" si="71"/>
        <v>9.3240093240092303E-3</v>
      </c>
    </row>
    <row r="560" spans="1:26" x14ac:dyDescent="0.25">
      <c r="A560" s="1">
        <v>197305</v>
      </c>
      <c r="B560" s="7">
        <v>104.95</v>
      </c>
      <c r="C560" s="7">
        <v>3.2033299999999998</v>
      </c>
      <c r="D560" s="8">
        <v>7.0866699999999998</v>
      </c>
      <c r="E560" s="7">
        <v>0.71321596166006584</v>
      </c>
      <c r="F560" s="7">
        <v>6.3600000000000004E-2</v>
      </c>
      <c r="G560" s="7">
        <v>7.2900000000000006E-2</v>
      </c>
      <c r="H560" s="7">
        <v>8.0600000000000005E-2</v>
      </c>
      <c r="I560" s="7">
        <v>7.0300000000000001E-2</v>
      </c>
      <c r="J560" s="12">
        <v>3.9602216300279706E-2</v>
      </c>
      <c r="K560" s="9">
        <v>5.1000000000000004E-3</v>
      </c>
      <c r="L560" s="11">
        <v>6.8807339449541427E-3</v>
      </c>
      <c r="M560" s="11">
        <v>-1.0500000000000001E-2</v>
      </c>
      <c r="N560" s="11">
        <v>-3.8999999999999998E-3</v>
      </c>
      <c r="O560" s="10">
        <v>3.0775217073754717E-3</v>
      </c>
      <c r="P560" s="11">
        <v>-1.3950000000000001E-2</v>
      </c>
      <c r="Q560" s="19">
        <v>337260000</v>
      </c>
      <c r="R560" s="24">
        <f t="shared" si="64"/>
        <v>-1.9234742413359235E-2</v>
      </c>
      <c r="S560" s="24">
        <f t="shared" si="65"/>
        <v>-3.5135719368982814</v>
      </c>
      <c r="T560" s="26">
        <f>AVERAGE($R$3:R559)</f>
        <v>5.6587651664616124E-3</v>
      </c>
      <c r="U560" s="24">
        <f t="shared" si="66"/>
        <v>-3.5083575275872154</v>
      </c>
      <c r="V560" s="24">
        <f t="shared" si="67"/>
        <v>-2.7347669347901959</v>
      </c>
      <c r="W560" s="24">
        <f t="shared" si="68"/>
        <v>-0.77880500210808568</v>
      </c>
      <c r="X560" s="24">
        <f t="shared" si="69"/>
        <v>6.0999999999999943E-3</v>
      </c>
      <c r="Y560" s="27">
        <f t="shared" si="70"/>
        <v>8.3000000000000018E-3</v>
      </c>
      <c r="Z560" s="24">
        <f t="shared" si="71"/>
        <v>6.9284064665127154E-3</v>
      </c>
    </row>
    <row r="561" spans="1:26" x14ac:dyDescent="0.25">
      <c r="A561" s="1">
        <v>197306</v>
      </c>
      <c r="B561" s="7">
        <v>104.26</v>
      </c>
      <c r="C561" s="7">
        <v>3.22</v>
      </c>
      <c r="D561" s="8">
        <v>7.23</v>
      </c>
      <c r="E561" s="7">
        <v>0.72097430779064942</v>
      </c>
      <c r="F561" s="7">
        <v>7.1900000000000006E-2</v>
      </c>
      <c r="G561" s="7">
        <v>7.3700000000000002E-2</v>
      </c>
      <c r="H561" s="7">
        <v>8.1300000000000011E-2</v>
      </c>
      <c r="I561" s="7">
        <v>7.0999999999999994E-2</v>
      </c>
      <c r="J561" s="12">
        <v>3.9013398465808383E-2</v>
      </c>
      <c r="K561" s="9">
        <v>5.1000000000000004E-3</v>
      </c>
      <c r="L561" s="11">
        <v>6.8337129840547739E-3</v>
      </c>
      <c r="M561" s="11">
        <v>-2.0999999999999999E-3</v>
      </c>
      <c r="N561" s="11">
        <v>-5.5999999999999999E-3</v>
      </c>
      <c r="O561" s="10">
        <v>2.1646024811397733E-3</v>
      </c>
      <c r="P561" s="11">
        <v>-5.1780000000000003E-3</v>
      </c>
      <c r="Q561" s="19">
        <v>268700000</v>
      </c>
      <c r="R561" s="24">
        <f t="shared" si="64"/>
        <v>-1.0278491347988094E-2</v>
      </c>
      <c r="S561" s="24">
        <f t="shared" si="65"/>
        <v>-3.4892931525358182</v>
      </c>
      <c r="T561" s="26">
        <f>AVERAGE($R$3:R560)</f>
        <v>5.6141531457092452E-3</v>
      </c>
      <c r="U561" s="24">
        <f t="shared" si="66"/>
        <v>-3.4841026867103251</v>
      </c>
      <c r="V561" s="24">
        <f t="shared" si="67"/>
        <v>-2.6952684916541738</v>
      </c>
      <c r="W561" s="24">
        <f t="shared" si="68"/>
        <v>-0.79402466088164414</v>
      </c>
      <c r="X561" s="24">
        <f t="shared" si="69"/>
        <v>6.6999999999999976E-3</v>
      </c>
      <c r="Y561" s="27">
        <f t="shared" si="70"/>
        <v>7.6999999999999985E-3</v>
      </c>
      <c r="Z561" s="24">
        <f t="shared" si="71"/>
        <v>6.8807339449541427E-3</v>
      </c>
    </row>
    <row r="562" spans="1:26" x14ac:dyDescent="0.25">
      <c r="A562" s="1">
        <v>197307</v>
      </c>
      <c r="B562" s="7">
        <v>108.22</v>
      </c>
      <c r="C562" s="7">
        <v>3.2366700000000002</v>
      </c>
      <c r="D562" s="8">
        <v>7.3833299999999999</v>
      </c>
      <c r="E562" s="7">
        <v>0.69397668393782386</v>
      </c>
      <c r="F562" s="7">
        <v>8.0100000000000005E-2</v>
      </c>
      <c r="G562" s="7">
        <v>7.4499999999999997E-2</v>
      </c>
      <c r="H562" s="7">
        <v>8.2400000000000001E-2</v>
      </c>
      <c r="I562" s="7">
        <v>7.5999999999999998E-2</v>
      </c>
      <c r="J562" s="12">
        <v>3.7350062625087388E-2</v>
      </c>
      <c r="K562" s="9">
        <v>6.4000000000000003E-3</v>
      </c>
      <c r="L562" s="11">
        <v>2.2624434389137971E-3</v>
      </c>
      <c r="M562" s="11">
        <v>-4.3299999999999998E-2</v>
      </c>
      <c r="N562" s="11">
        <v>-4.7600000000000003E-2</v>
      </c>
      <c r="O562" s="10">
        <v>1.8680136358772126E-3</v>
      </c>
      <c r="P562" s="11">
        <v>3.9128000000000003E-2</v>
      </c>
      <c r="Q562" s="19">
        <v>307780000</v>
      </c>
      <c r="R562" s="24">
        <f t="shared" si="64"/>
        <v>3.329486086077877E-2</v>
      </c>
      <c r="S562" s="24">
        <f t="shared" si="65"/>
        <v>-3.4775064197836434</v>
      </c>
      <c r="T562" s="26">
        <f>AVERAGE($R$3:R561)</f>
        <v>5.5857226546650639E-3</v>
      </c>
      <c r="U562" s="24">
        <f t="shared" si="66"/>
        <v>-3.4723427558392492</v>
      </c>
      <c r="V562" s="24">
        <f t="shared" si="67"/>
        <v>-2.6686487431692867</v>
      </c>
      <c r="W562" s="24">
        <f t="shared" si="68"/>
        <v>-0.80885767661435648</v>
      </c>
      <c r="X562" s="24">
        <f t="shared" si="69"/>
        <v>-9.000000000000119E-4</v>
      </c>
      <c r="Y562" s="27">
        <f t="shared" si="70"/>
        <v>7.6000000000000095E-3</v>
      </c>
      <c r="Z562" s="24">
        <f t="shared" si="71"/>
        <v>6.8337129840547739E-3</v>
      </c>
    </row>
    <row r="563" spans="1:26" x14ac:dyDescent="0.25">
      <c r="A563" s="1">
        <v>197308</v>
      </c>
      <c r="B563" s="7">
        <v>104.25</v>
      </c>
      <c r="C563" s="7">
        <v>3.2533300000000001</v>
      </c>
      <c r="D563" s="8">
        <v>7.53667</v>
      </c>
      <c r="E563" s="7">
        <v>0.72433723537298456</v>
      </c>
      <c r="F563" s="7">
        <v>8.6699999999999999E-2</v>
      </c>
      <c r="G563" s="7">
        <v>7.6799999999999993E-2</v>
      </c>
      <c r="H563" s="7">
        <v>8.5299999999999987E-2</v>
      </c>
      <c r="I563" s="7">
        <v>7.2800000000000004E-2</v>
      </c>
      <c r="J563" s="12">
        <v>3.7388767452079683E-2</v>
      </c>
      <c r="K563" s="9">
        <v>6.9999999999999993E-3</v>
      </c>
      <c r="L563" s="11">
        <v>1.8058690744921169E-2</v>
      </c>
      <c r="M563" s="11">
        <v>3.9100000000000003E-2</v>
      </c>
      <c r="N563" s="11">
        <v>3.56E-2</v>
      </c>
      <c r="O563" s="10">
        <v>1.0958834359663912E-3</v>
      </c>
      <c r="P563" s="11">
        <v>-3.1544000000000003E-2</v>
      </c>
      <c r="Q563" s="19">
        <v>274460000</v>
      </c>
      <c r="R563" s="24">
        <f t="shared" si="64"/>
        <v>-3.8431835210136343E-2</v>
      </c>
      <c r="S563" s="24">
        <f t="shared" si="65"/>
        <v>-3.5096211687138785</v>
      </c>
      <c r="T563" s="26">
        <f>AVERAGE($R$3:R562)</f>
        <v>5.6352032586045528E-3</v>
      </c>
      <c r="U563" s="24">
        <f t="shared" si="66"/>
        <v>-3.504487105048387</v>
      </c>
      <c r="V563" s="24">
        <f t="shared" si="67"/>
        <v>-2.6849414358589252</v>
      </c>
      <c r="W563" s="24">
        <f t="shared" si="68"/>
        <v>-0.82467973285495355</v>
      </c>
      <c r="X563" s="24">
        <f t="shared" si="69"/>
        <v>-4.1000000000000064E-3</v>
      </c>
      <c r="Y563" s="27">
        <f t="shared" si="70"/>
        <v>7.9000000000000042E-3</v>
      </c>
      <c r="Z563" s="24">
        <f t="shared" si="71"/>
        <v>2.2624434389137971E-3</v>
      </c>
    </row>
    <row r="564" spans="1:26" x14ac:dyDescent="0.25">
      <c r="A564" s="1">
        <v>197309</v>
      </c>
      <c r="B564" s="7">
        <v>108.43</v>
      </c>
      <c r="C564" s="7">
        <v>3.27</v>
      </c>
      <c r="D564" s="8">
        <v>7.69</v>
      </c>
      <c r="E564" s="7">
        <v>0.67880899588216659</v>
      </c>
      <c r="F564" s="7">
        <v>8.2899999999999988E-2</v>
      </c>
      <c r="G564" s="7">
        <v>7.6299999999999993E-2</v>
      </c>
      <c r="H564" s="7">
        <v>8.6300000000000002E-2</v>
      </c>
      <c r="I564" s="7">
        <v>7.0300000000000001E-2</v>
      </c>
      <c r="J564" s="12">
        <v>3.4361225651735577E-2</v>
      </c>
      <c r="K564" s="9">
        <v>6.8000000000000005E-3</v>
      </c>
      <c r="L564" s="11">
        <v>2.2172949002217113E-3</v>
      </c>
      <c r="M564" s="11">
        <v>3.1800000000000002E-2</v>
      </c>
      <c r="N564" s="11">
        <v>3.56E-2</v>
      </c>
      <c r="O564" s="10">
        <v>9.3455784522805609E-4</v>
      </c>
      <c r="P564" s="11">
        <v>4.2219E-2</v>
      </c>
      <c r="Q564" s="19">
        <v>329070000</v>
      </c>
      <c r="R564" s="24">
        <f t="shared" si="64"/>
        <v>3.4376480256274558E-2</v>
      </c>
      <c r="S564" s="24">
        <f t="shared" si="65"/>
        <v>-3.4671127735127083</v>
      </c>
      <c r="T564" s="26">
        <f>AVERAGE($R$3:R563)</f>
        <v>5.5566523878937844E-3</v>
      </c>
      <c r="U564" s="24">
        <f t="shared" si="66"/>
        <v>-3.4620018757697486</v>
      </c>
      <c r="V564" s="24">
        <f t="shared" si="67"/>
        <v>-2.6270114207750637</v>
      </c>
      <c r="W564" s="24">
        <f t="shared" si="68"/>
        <v>-0.84010135273764441</v>
      </c>
      <c r="X564" s="24">
        <f t="shared" si="69"/>
        <v>-1.3899999999999996E-2</v>
      </c>
      <c r="Y564" s="27">
        <f t="shared" si="70"/>
        <v>8.4999999999999937E-3</v>
      </c>
      <c r="Z564" s="24">
        <f t="shared" si="71"/>
        <v>1.8058690744921169E-2</v>
      </c>
    </row>
    <row r="565" spans="1:26" x14ac:dyDescent="0.25">
      <c r="A565" s="1">
        <v>197310</v>
      </c>
      <c r="B565" s="7">
        <v>108.29</v>
      </c>
      <c r="C565" s="7">
        <v>3.30667</v>
      </c>
      <c r="D565" s="8">
        <v>7.8466699999999996</v>
      </c>
      <c r="E565" s="7">
        <v>0.67208179138179758</v>
      </c>
      <c r="F565" s="7">
        <v>7.22E-2</v>
      </c>
      <c r="G565" s="7">
        <v>7.5999999999999998E-2</v>
      </c>
      <c r="H565" s="7">
        <v>8.4100000000000008E-2</v>
      </c>
      <c r="I565" s="7">
        <v>6.8900000000000003E-2</v>
      </c>
      <c r="J565" s="12">
        <v>3.4660330111237023E-2</v>
      </c>
      <c r="K565" s="9">
        <v>6.5000000000000006E-3</v>
      </c>
      <c r="L565" s="11">
        <v>8.8495575221239076E-3</v>
      </c>
      <c r="M565" s="11">
        <v>2.1499999999999998E-2</v>
      </c>
      <c r="N565" s="11">
        <v>-6.6E-3</v>
      </c>
      <c r="O565" s="10">
        <v>1.3447449059527179E-3</v>
      </c>
      <c r="P565" s="11">
        <v>3.1199999999999999E-4</v>
      </c>
      <c r="Q565" s="19">
        <v>422900000</v>
      </c>
      <c r="R565" s="24">
        <f t="shared" si="64"/>
        <v>-6.465032940902172E-3</v>
      </c>
      <c r="S565" s="24">
        <f t="shared" si="65"/>
        <v>-3.5013148185749281</v>
      </c>
      <c r="T565" s="26">
        <f>AVERAGE($R$3:R564)</f>
        <v>5.6079332203998007E-3</v>
      </c>
      <c r="U565" s="24">
        <f t="shared" si="66"/>
        <v>-3.4901631627914105</v>
      </c>
      <c r="V565" s="24">
        <f t="shared" si="67"/>
        <v>-2.6461840199665376</v>
      </c>
      <c r="W565" s="24">
        <f t="shared" si="68"/>
        <v>-0.85513079860839047</v>
      </c>
      <c r="X565" s="24">
        <f t="shared" si="69"/>
        <v>-1.2599999999999986E-2</v>
      </c>
      <c r="Y565" s="27">
        <f t="shared" si="70"/>
        <v>1.0000000000000009E-2</v>
      </c>
      <c r="Z565" s="24">
        <f t="shared" si="71"/>
        <v>2.2172949002217113E-3</v>
      </c>
    </row>
    <row r="566" spans="1:26" x14ac:dyDescent="0.25">
      <c r="A566" s="1">
        <v>197311</v>
      </c>
      <c r="B566" s="7">
        <v>95.96</v>
      </c>
      <c r="C566" s="7">
        <v>3.3433299999999999</v>
      </c>
      <c r="D566" s="8">
        <v>8.0033300000000001</v>
      </c>
      <c r="E566" s="7">
        <v>0.78187899057464272</v>
      </c>
      <c r="F566" s="7">
        <v>7.8299999999999995E-2</v>
      </c>
      <c r="G566" s="7">
        <v>7.6700000000000004E-2</v>
      </c>
      <c r="H566" s="7">
        <v>8.4199999999999997E-2</v>
      </c>
      <c r="I566" s="7">
        <v>7.1199999999999999E-2</v>
      </c>
      <c r="J566" s="12">
        <v>3.8736339192755286E-2</v>
      </c>
      <c r="K566" s="9">
        <v>5.6000000000000008E-3</v>
      </c>
      <c r="L566" s="11">
        <v>6.5789473684210176E-3</v>
      </c>
      <c r="M566" s="11">
        <v>-1.83E-2</v>
      </c>
      <c r="N566" s="11">
        <v>7.7999999999999996E-3</v>
      </c>
      <c r="O566" s="10">
        <v>4.3697483328279533E-3</v>
      </c>
      <c r="P566" s="11">
        <v>-0.10722</v>
      </c>
      <c r="Q566" s="19">
        <v>399900000</v>
      </c>
      <c r="R566" s="24">
        <f t="shared" si="64"/>
        <v>-0.11989405513740724</v>
      </c>
      <c r="S566" s="24">
        <f t="shared" si="65"/>
        <v>-3.4888711729476087</v>
      </c>
      <c r="T566" s="26">
        <f>AVERAGE($R$3:R565)</f>
        <v>5.5864892307704896E-3</v>
      </c>
      <c r="U566" s="24">
        <f t="shared" si="66"/>
        <v>-3.477845497344024</v>
      </c>
      <c r="V566" s="24">
        <f t="shared" si="67"/>
        <v>-2.6247235756675216</v>
      </c>
      <c r="W566" s="24">
        <f t="shared" si="68"/>
        <v>-0.86414759728008717</v>
      </c>
      <c r="X566" s="24">
        <f t="shared" si="69"/>
        <v>-3.2999999999999974E-3</v>
      </c>
      <c r="Y566" s="27">
        <f t="shared" si="70"/>
        <v>8.10000000000001E-3</v>
      </c>
      <c r="Z566" s="24">
        <f t="shared" si="71"/>
        <v>8.8495575221239076E-3</v>
      </c>
    </row>
    <row r="567" spans="1:26" x14ac:dyDescent="0.25">
      <c r="A567" s="1">
        <v>197312</v>
      </c>
      <c r="B567" s="7">
        <v>97.55</v>
      </c>
      <c r="C567" s="7">
        <v>3.38</v>
      </c>
      <c r="D567" s="8">
        <v>8.16</v>
      </c>
      <c r="E567" s="7">
        <v>0.75558846343699315</v>
      </c>
      <c r="F567" s="7">
        <v>7.4499999999999997E-2</v>
      </c>
      <c r="G567" s="7">
        <v>7.6799999999999993E-2</v>
      </c>
      <c r="H567" s="7">
        <v>8.48E-2</v>
      </c>
      <c r="I567" s="7">
        <v>7.2599999999999998E-2</v>
      </c>
      <c r="J567" s="12">
        <v>1.3007395124224599E-2</v>
      </c>
      <c r="K567" s="9">
        <v>6.4000000000000003E-3</v>
      </c>
      <c r="L567" s="11">
        <v>6.5359477124184995E-3</v>
      </c>
      <c r="M567" s="11">
        <v>-8.2000000000000007E-3</v>
      </c>
      <c r="N567" s="11">
        <v>-8.8999999999999999E-3</v>
      </c>
      <c r="O567" s="10">
        <v>5.3583379583479144E-3</v>
      </c>
      <c r="P567" s="11">
        <v>1.7971000000000001E-2</v>
      </c>
      <c r="Q567" s="19">
        <v>384380000</v>
      </c>
      <c r="R567" s="24">
        <f t="shared" si="64"/>
        <v>1.2227052198798981E-2</v>
      </c>
      <c r="S567" s="24">
        <f t="shared" si="65"/>
        <v>-3.3569641216752295</v>
      </c>
      <c r="T567" s="26">
        <f>AVERAGE($R$3:R566)</f>
        <v>5.3640059960751389E-3</v>
      </c>
      <c r="U567" s="24">
        <f t="shared" si="66"/>
        <v>-3.3460557284765668</v>
      </c>
      <c r="V567" s="24">
        <f t="shared" si="67"/>
        <v>-2.4840737328996565</v>
      </c>
      <c r="W567" s="24">
        <f t="shared" si="68"/>
        <v>-0.87289038877557301</v>
      </c>
      <c r="X567" s="24">
        <f t="shared" si="69"/>
        <v>-7.0999999999999952E-3</v>
      </c>
      <c r="Y567" s="27">
        <f t="shared" si="70"/>
        <v>7.4999999999999928E-3</v>
      </c>
      <c r="Z567" s="24">
        <f t="shared" si="71"/>
        <v>6.5789473684210176E-3</v>
      </c>
    </row>
    <row r="568" spans="1:26" x14ac:dyDescent="0.25">
      <c r="A568" s="1">
        <v>197401</v>
      </c>
      <c r="B568" s="7">
        <v>96.57</v>
      </c>
      <c r="C568" s="7">
        <v>3.4</v>
      </c>
      <c r="D568" s="8">
        <v>8.2266700000000004</v>
      </c>
      <c r="E568" s="7">
        <v>0.75144643796388289</v>
      </c>
      <c r="F568" s="7">
        <v>7.7699999999999991E-2</v>
      </c>
      <c r="G568" s="7">
        <v>7.8299999999999995E-2</v>
      </c>
      <c r="H568" s="7">
        <v>8.48E-2</v>
      </c>
      <c r="I568" s="7">
        <v>7.3999999999999996E-2</v>
      </c>
      <c r="J568" s="12">
        <v>1.162674909434991E-2</v>
      </c>
      <c r="K568" s="9">
        <v>6.3E-3</v>
      </c>
      <c r="L568" s="11">
        <v>8.6580086580085869E-3</v>
      </c>
      <c r="M568" s="11">
        <v>-8.3000000000000001E-3</v>
      </c>
      <c r="N568" s="11">
        <v>-5.3E-3</v>
      </c>
      <c r="O568" s="10">
        <v>3.4094716682210257E-3</v>
      </c>
      <c r="P568" s="11">
        <v>-8.1200000000000005E-3</v>
      </c>
      <c r="Q568" s="19">
        <v>363150000</v>
      </c>
      <c r="R568" s="24">
        <f t="shared" si="64"/>
        <v>-1.4532753720426145E-2</v>
      </c>
      <c r="S568" s="24">
        <f t="shared" si="65"/>
        <v>-3.3624893575741934</v>
      </c>
      <c r="T568" s="26">
        <f>AVERAGE($R$3:R567)</f>
        <v>5.3761529805047385E-3</v>
      </c>
      <c r="U568" s="24">
        <f t="shared" si="66"/>
        <v>-3.3565896354470048</v>
      </c>
      <c r="V568" s="24">
        <f t="shared" si="67"/>
        <v>-2.481120898093105</v>
      </c>
      <c r="W568" s="24">
        <f t="shared" si="68"/>
        <v>-0.88136845948108822</v>
      </c>
      <c r="X568" s="24">
        <f t="shared" si="69"/>
        <v>-1.8999999999999989E-3</v>
      </c>
      <c r="Y568" s="27">
        <f t="shared" si="70"/>
        <v>8.0000000000000071E-3</v>
      </c>
      <c r="Z568" s="24">
        <f t="shared" si="71"/>
        <v>6.5359477124184995E-3</v>
      </c>
    </row>
    <row r="569" spans="1:26" x14ac:dyDescent="0.25">
      <c r="A569" s="1">
        <v>197402</v>
      </c>
      <c r="B569" s="7">
        <v>96.22</v>
      </c>
      <c r="C569" s="7">
        <v>3.42</v>
      </c>
      <c r="D569" s="8">
        <v>8.2933299999999992</v>
      </c>
      <c r="E569" s="7">
        <v>0.74709771884768694</v>
      </c>
      <c r="F569" s="7">
        <v>7.1199999999999999E-2</v>
      </c>
      <c r="G569" s="7">
        <v>7.85E-2</v>
      </c>
      <c r="H569" s="7">
        <v>8.5299999999999987E-2</v>
      </c>
      <c r="I569" s="7">
        <v>7.4800000000000005E-2</v>
      </c>
      <c r="J569" s="12">
        <v>1.0918647698395442E-2</v>
      </c>
      <c r="K569" s="9">
        <v>5.7999999999999996E-3</v>
      </c>
      <c r="L569" s="11">
        <v>1.2875536480686733E-2</v>
      </c>
      <c r="M569" s="11">
        <v>-2.3999999999999998E-3</v>
      </c>
      <c r="N569" s="11">
        <v>8.9999999999999998E-4</v>
      </c>
      <c r="O569" s="10">
        <v>1.8780076517634537E-3</v>
      </c>
      <c r="P569" s="11">
        <v>1.9919999999999998E-3</v>
      </c>
      <c r="Q569" s="19">
        <v>256810000</v>
      </c>
      <c r="R569" s="24">
        <f t="shared" si="64"/>
        <v>-4.2902193582860862E-3</v>
      </c>
      <c r="S569" s="24">
        <f t="shared" si="65"/>
        <v>-3.346492702356711</v>
      </c>
      <c r="T569" s="26">
        <f>AVERAGE($R$3:R568)</f>
        <v>5.3409782336833059E-3</v>
      </c>
      <c r="U569" s="24">
        <f t="shared" si="66"/>
        <v>-3.3406275829043128</v>
      </c>
      <c r="V569" s="24">
        <f t="shared" si="67"/>
        <v>-2.4628868184234456</v>
      </c>
      <c r="W569" s="24">
        <f t="shared" si="68"/>
        <v>-0.88360588393326545</v>
      </c>
      <c r="X569" s="24">
        <f t="shared" si="69"/>
        <v>-3.699999999999995E-3</v>
      </c>
      <c r="Y569" s="27">
        <f t="shared" si="70"/>
        <v>6.5000000000000058E-3</v>
      </c>
      <c r="Z569" s="24">
        <f t="shared" si="71"/>
        <v>8.6580086580085869E-3</v>
      </c>
    </row>
    <row r="570" spans="1:26" x14ac:dyDescent="0.25">
      <c r="A570" s="1">
        <v>197403</v>
      </c>
      <c r="B570" s="7">
        <v>93.98</v>
      </c>
      <c r="C570" s="7">
        <v>3.44</v>
      </c>
      <c r="D570" s="8">
        <v>8.36</v>
      </c>
      <c r="E570" s="7">
        <v>0.81518401285019149</v>
      </c>
      <c r="F570" s="7">
        <v>7.9600000000000004E-2</v>
      </c>
      <c r="G570" s="7">
        <v>8.0100000000000005E-2</v>
      </c>
      <c r="H570" s="7">
        <v>8.6199999999999999E-2</v>
      </c>
      <c r="I570" s="7">
        <v>7.8299999999999995E-2</v>
      </c>
      <c r="J570" s="12">
        <v>1.0399936064688012E-2</v>
      </c>
      <c r="K570" s="9">
        <v>5.6000000000000008E-3</v>
      </c>
      <c r="L570" s="11">
        <v>1.2711864406779627E-2</v>
      </c>
      <c r="M570" s="11">
        <v>-2.92E-2</v>
      </c>
      <c r="N570" s="11">
        <v>-3.0700000000000002E-2</v>
      </c>
      <c r="O570" s="10">
        <v>1.6936350265754638E-3</v>
      </c>
      <c r="P570" s="11">
        <v>-2.1818000000000001E-2</v>
      </c>
      <c r="Q570" s="19">
        <v>309600000</v>
      </c>
      <c r="R570" s="24">
        <f t="shared" si="64"/>
        <v>-2.784277694687088E-2</v>
      </c>
      <c r="S570" s="24">
        <f t="shared" si="65"/>
        <v>-3.3369966851967936</v>
      </c>
      <c r="T570" s="26">
        <f>AVERAGE($R$3:R569)</f>
        <v>5.3239919945440306E-3</v>
      </c>
      <c r="U570" s="24">
        <f t="shared" si="66"/>
        <v>-3.3311657648860002</v>
      </c>
      <c r="V570" s="24">
        <f t="shared" si="67"/>
        <v>-2.4511856589977796</v>
      </c>
      <c r="W570" s="24">
        <f t="shared" si="68"/>
        <v>-0.88581102619901397</v>
      </c>
      <c r="X570" s="24">
        <f t="shared" si="69"/>
        <v>3.600000000000006E-3</v>
      </c>
      <c r="Y570" s="27">
        <f t="shared" si="70"/>
        <v>6.7999999999999866E-3</v>
      </c>
      <c r="Z570" s="24">
        <f t="shared" si="71"/>
        <v>1.2875536480686733E-2</v>
      </c>
    </row>
    <row r="571" spans="1:26" x14ac:dyDescent="0.25">
      <c r="A571" s="1">
        <v>197404</v>
      </c>
      <c r="B571" s="7">
        <v>90.31</v>
      </c>
      <c r="C571" s="7">
        <v>3.46</v>
      </c>
      <c r="D571" s="8">
        <v>8.4866700000000002</v>
      </c>
      <c r="E571" s="7">
        <v>0.82485808186435616</v>
      </c>
      <c r="F571" s="7">
        <v>8.3299999999999999E-2</v>
      </c>
      <c r="G571" s="7">
        <v>8.2500000000000004E-2</v>
      </c>
      <c r="H571" s="7">
        <v>8.8699999999999987E-2</v>
      </c>
      <c r="I571" s="7">
        <v>8.1600000000000006E-2</v>
      </c>
      <c r="J571" s="12">
        <v>9.6574912861545643E-3</v>
      </c>
      <c r="K571" s="9">
        <v>7.4999999999999997E-3</v>
      </c>
      <c r="L571" s="11">
        <v>4.1841004184099972E-3</v>
      </c>
      <c r="M571" s="11">
        <v>-2.53E-2</v>
      </c>
      <c r="N571" s="11">
        <v>-3.4099999999999998E-2</v>
      </c>
      <c r="O571" s="10">
        <v>1.7291765401016427E-3</v>
      </c>
      <c r="P571" s="11">
        <v>-3.7649000000000002E-2</v>
      </c>
      <c r="Q571" s="19">
        <v>254270000</v>
      </c>
      <c r="R571" s="24">
        <f t="shared" si="64"/>
        <v>-4.3960408292464594E-2</v>
      </c>
      <c r="S571" s="24">
        <f t="shared" si="65"/>
        <v>-3.3076105222893624</v>
      </c>
      <c r="T571" s="26">
        <f>AVERAGE($R$3:R570)</f>
        <v>5.265599795703511E-3</v>
      </c>
      <c r="U571" s="24">
        <f t="shared" si="66"/>
        <v>-3.3018134046050367</v>
      </c>
      <c r="V571" s="24">
        <f t="shared" si="67"/>
        <v>-2.4196235665780592</v>
      </c>
      <c r="W571" s="24">
        <f t="shared" si="68"/>
        <v>-0.88798695571130337</v>
      </c>
      <c r="X571" s="24">
        <f t="shared" si="69"/>
        <v>-1.3000000000000095E-3</v>
      </c>
      <c r="Y571" s="27">
        <f t="shared" si="70"/>
        <v>6.0999999999999943E-3</v>
      </c>
      <c r="Z571" s="24">
        <f t="shared" si="71"/>
        <v>1.2711864406779627E-2</v>
      </c>
    </row>
    <row r="572" spans="1:26" x14ac:dyDescent="0.25">
      <c r="A572" s="1">
        <v>197405</v>
      </c>
      <c r="B572" s="7">
        <v>87.28</v>
      </c>
      <c r="C572" s="7">
        <v>3.48</v>
      </c>
      <c r="D572" s="8">
        <v>8.6133299999999995</v>
      </c>
      <c r="E572" s="7">
        <v>0.86041612127105238</v>
      </c>
      <c r="F572" s="7">
        <v>8.2299999999999998E-2</v>
      </c>
      <c r="G572" s="7">
        <v>8.3699999999999997E-2</v>
      </c>
      <c r="H572" s="7">
        <v>9.0500000000000011E-2</v>
      </c>
      <c r="I572" s="7">
        <v>8.1000000000000003E-2</v>
      </c>
      <c r="J572" s="12">
        <v>9.246923420192104E-3</v>
      </c>
      <c r="K572" s="9">
        <v>7.4999999999999997E-3</v>
      </c>
      <c r="L572" s="11">
        <v>1.2499999999999956E-2</v>
      </c>
      <c r="M572" s="11">
        <v>1.23E-2</v>
      </c>
      <c r="N572" s="11">
        <v>1.0500000000000001E-2</v>
      </c>
      <c r="O572" s="10">
        <v>2.0987463711757753E-3</v>
      </c>
      <c r="P572" s="11">
        <v>-2.6896E-2</v>
      </c>
      <c r="Q572" s="19">
        <v>275150000</v>
      </c>
      <c r="R572" s="24">
        <f t="shared" si="64"/>
        <v>-3.4736331426890435E-2</v>
      </c>
      <c r="S572" s="24">
        <f t="shared" si="65"/>
        <v>-3.2619796071930747</v>
      </c>
      <c r="T572" s="26">
        <f>AVERAGE($R$3:R571)</f>
        <v>5.1790866004694722E-3</v>
      </c>
      <c r="U572" s="24">
        <f t="shared" si="66"/>
        <v>-3.2562159024763249</v>
      </c>
      <c r="V572" s="24">
        <f t="shared" si="67"/>
        <v>-2.3647514990286567</v>
      </c>
      <c r="W572" s="24">
        <f t="shared" si="68"/>
        <v>-0.897228108164418</v>
      </c>
      <c r="X572" s="24">
        <f t="shared" si="69"/>
        <v>-1.6999999999999932E-3</v>
      </c>
      <c r="Y572" s="27">
        <f t="shared" si="70"/>
        <v>6.1999999999999833E-3</v>
      </c>
      <c r="Z572" s="24">
        <f t="shared" si="71"/>
        <v>4.1841004184099972E-3</v>
      </c>
    </row>
    <row r="573" spans="1:26" x14ac:dyDescent="0.25">
      <c r="A573" s="1">
        <v>197406</v>
      </c>
      <c r="B573" s="7">
        <v>86</v>
      </c>
      <c r="C573" s="7">
        <v>3.5</v>
      </c>
      <c r="D573" s="8">
        <v>8.74</v>
      </c>
      <c r="E573" s="7">
        <v>0.86015877170025312</v>
      </c>
      <c r="F573" s="7">
        <v>7.9000000000000001E-2</v>
      </c>
      <c r="G573" s="7">
        <v>8.4700000000000011E-2</v>
      </c>
      <c r="H573" s="7">
        <v>9.2699999999999991E-2</v>
      </c>
      <c r="I573" s="7">
        <v>8.1199999999999994E-2</v>
      </c>
      <c r="J573" s="12">
        <v>8.028169497584144E-3</v>
      </c>
      <c r="K573" s="9">
        <v>6.0000000000000001E-3</v>
      </c>
      <c r="L573" s="11">
        <v>8.2304526748970819E-3</v>
      </c>
      <c r="M573" s="11">
        <v>4.4999999999999997E-3</v>
      </c>
      <c r="N573" s="11">
        <v>-2.8500000000000001E-2</v>
      </c>
      <c r="O573" s="10">
        <v>2.3003693732100744E-3</v>
      </c>
      <c r="P573" s="11">
        <v>-1.2815999999999999E-2</v>
      </c>
      <c r="Q573" s="19">
        <v>245340000</v>
      </c>
      <c r="R573" s="24">
        <f t="shared" si="64"/>
        <v>-2.0370848256486513E-2</v>
      </c>
      <c r="S573" s="24">
        <f t="shared" si="65"/>
        <v>-3.2220890477384323</v>
      </c>
      <c r="T573" s="26">
        <f>AVERAGE($R$3:R572)</f>
        <v>5.1090595512986656E-3</v>
      </c>
      <c r="U573" s="24">
        <f t="shared" si="66"/>
        <v>-3.2163583730294469</v>
      </c>
      <c r="V573" s="24">
        <f t="shared" si="67"/>
        <v>-2.3158103382755026</v>
      </c>
      <c r="W573" s="24">
        <f t="shared" si="68"/>
        <v>-0.90627870946292943</v>
      </c>
      <c r="X573" s="24">
        <f t="shared" si="69"/>
        <v>-1.2999999999999956E-3</v>
      </c>
      <c r="Y573" s="27">
        <f t="shared" si="70"/>
        <v>6.8000000000000144E-3</v>
      </c>
      <c r="Z573" s="24">
        <f t="shared" si="71"/>
        <v>1.2499999999999956E-2</v>
      </c>
    </row>
    <row r="574" spans="1:26" x14ac:dyDescent="0.25">
      <c r="A574" s="1">
        <v>197407</v>
      </c>
      <c r="B574" s="7">
        <v>79.31</v>
      </c>
      <c r="C574" s="7">
        <v>3.53</v>
      </c>
      <c r="D574" s="8">
        <v>8.8633299999999995</v>
      </c>
      <c r="E574" s="7">
        <v>0.91123932244563866</v>
      </c>
      <c r="F574" s="7">
        <v>7.5499999999999998E-2</v>
      </c>
      <c r="G574" s="7">
        <v>8.72E-2</v>
      </c>
      <c r="H574" s="7">
        <v>9.4800000000000009E-2</v>
      </c>
      <c r="I574" s="7">
        <v>8.2299999999999998E-2</v>
      </c>
      <c r="J574" s="12">
        <v>6.8388851786678317E-3</v>
      </c>
      <c r="K574" s="9">
        <v>6.9999999999999993E-3</v>
      </c>
      <c r="L574" s="11">
        <v>8.1632653061223248E-3</v>
      </c>
      <c r="M574" s="11">
        <v>-2.8999999999999998E-3</v>
      </c>
      <c r="N574" s="11">
        <v>-2.1100000000000001E-2</v>
      </c>
      <c r="O574" s="10">
        <v>4.9175156698987223E-3</v>
      </c>
      <c r="P574" s="11">
        <v>-7.6698000000000002E-2</v>
      </c>
      <c r="Q574" s="19">
        <v>274090000</v>
      </c>
      <c r="R574" s="24">
        <f t="shared" si="64"/>
        <v>-8.5780975740266371E-2</v>
      </c>
      <c r="S574" s="24">
        <f t="shared" si="65"/>
        <v>-3.2015843277581393</v>
      </c>
      <c r="T574" s="26">
        <f>AVERAGE($R$3:R573)</f>
        <v>5.0644362451554336E-3</v>
      </c>
      <c r="U574" s="24">
        <f t="shared" si="66"/>
        <v>-3.1930494253083017</v>
      </c>
      <c r="V574" s="24">
        <f t="shared" si="67"/>
        <v>-2.2864371065860634</v>
      </c>
      <c r="W574" s="24">
        <f t="shared" si="68"/>
        <v>-0.91514722117207592</v>
      </c>
      <c r="X574" s="24">
        <f t="shared" si="69"/>
        <v>2.1999999999999936E-3</v>
      </c>
      <c r="Y574" s="27">
        <f t="shared" si="70"/>
        <v>7.9999999999999793E-3</v>
      </c>
      <c r="Z574" s="24">
        <f t="shared" si="71"/>
        <v>8.2304526748970819E-3</v>
      </c>
    </row>
    <row r="575" spans="1:26" x14ac:dyDescent="0.25">
      <c r="A575" s="1">
        <v>197408</v>
      </c>
      <c r="B575" s="7">
        <v>72.150000000000006</v>
      </c>
      <c r="C575" s="7">
        <v>3.56</v>
      </c>
      <c r="D575" s="8">
        <v>8.9866700000000002</v>
      </c>
      <c r="E575" s="7">
        <v>1.0171239942232309</v>
      </c>
      <c r="F575" s="7">
        <v>8.9600000000000013E-2</v>
      </c>
      <c r="G575" s="7">
        <v>0.09</v>
      </c>
      <c r="H575" s="7">
        <v>9.7699999999999995E-2</v>
      </c>
      <c r="I575" s="7">
        <v>8.5500000000000007E-2</v>
      </c>
      <c r="J575" s="12">
        <v>6.5552243524529515E-3</v>
      </c>
      <c r="K575" s="9">
        <v>6.0000000000000001E-3</v>
      </c>
      <c r="L575" s="11">
        <v>1.2145748987854255E-2</v>
      </c>
      <c r="M575" s="11">
        <v>-2.3199999999999998E-2</v>
      </c>
      <c r="N575" s="11">
        <v>-2.6800000000000001E-2</v>
      </c>
      <c r="O575" s="10">
        <v>4.7910263512487648E-3</v>
      </c>
      <c r="P575" s="11">
        <v>-8.2177E-2</v>
      </c>
      <c r="Q575" s="19">
        <v>280100000</v>
      </c>
      <c r="R575" s="24">
        <f t="shared" si="64"/>
        <v>-9.2726331145913915E-2</v>
      </c>
      <c r="S575" s="24">
        <f t="shared" si="65"/>
        <v>-3.1120663531500226</v>
      </c>
      <c r="T575" s="26">
        <f>AVERAGE($R$3:R574)</f>
        <v>4.9056155948312696E-3</v>
      </c>
      <c r="U575" s="24">
        <f t="shared" si="66"/>
        <v>-3.1036036792312891</v>
      </c>
      <c r="V575" s="24">
        <f t="shared" si="67"/>
        <v>-2.1914416835897139</v>
      </c>
      <c r="W575" s="24">
        <f t="shared" si="68"/>
        <v>-0.92062466956030886</v>
      </c>
      <c r="X575" s="24">
        <f t="shared" si="69"/>
        <v>6.8000000000000005E-3</v>
      </c>
      <c r="Y575" s="27">
        <f t="shared" si="70"/>
        <v>7.6000000000000095E-3</v>
      </c>
      <c r="Z575" s="24">
        <f t="shared" si="71"/>
        <v>8.1632653061223248E-3</v>
      </c>
    </row>
    <row r="576" spans="1:26" x14ac:dyDescent="0.25">
      <c r="A576" s="1">
        <v>197409</v>
      </c>
      <c r="B576" s="7">
        <v>63.54</v>
      </c>
      <c r="C576" s="7">
        <v>3.59</v>
      </c>
      <c r="D576" s="8">
        <v>9.11</v>
      </c>
      <c r="E576" s="7">
        <v>1.1354401434517249</v>
      </c>
      <c r="F576" s="7">
        <v>8.0600000000000005E-2</v>
      </c>
      <c r="G576" s="7">
        <v>9.2399999999999996E-2</v>
      </c>
      <c r="H576" s="7">
        <v>0.1018</v>
      </c>
      <c r="I576" s="7">
        <v>8.3699999999999997E-2</v>
      </c>
      <c r="J576" s="12">
        <v>5.1374791899353057E-3</v>
      </c>
      <c r="K576" s="9">
        <v>8.1000000000000013E-3</v>
      </c>
      <c r="L576" s="11">
        <v>1.2000000000000011E-2</v>
      </c>
      <c r="M576" s="11">
        <v>2.47E-2</v>
      </c>
      <c r="N576" s="11">
        <v>1.7399999999999999E-2</v>
      </c>
      <c r="O576" s="10">
        <v>7.8117125291246453E-3</v>
      </c>
      <c r="P576" s="11">
        <v>-0.117511</v>
      </c>
      <c r="Q576" s="19">
        <v>280050000</v>
      </c>
      <c r="R576" s="24">
        <f t="shared" si="64"/>
        <v>-0.13099102651915148</v>
      </c>
      <c r="S576" s="24">
        <f t="shared" si="65"/>
        <v>-3.0089867403559407</v>
      </c>
      <c r="T576" s="26">
        <f>AVERAGE($R$3:R575)</f>
        <v>4.7352282532243843E-3</v>
      </c>
      <c r="U576" s="24">
        <f t="shared" si="66"/>
        <v>-3.0005950827196921</v>
      </c>
      <c r="V576" s="24">
        <f t="shared" si="67"/>
        <v>-2.0830049169240707</v>
      </c>
      <c r="W576" s="24">
        <f t="shared" si="68"/>
        <v>-0.92598182343186997</v>
      </c>
      <c r="X576" s="24">
        <f t="shared" si="69"/>
        <v>-4.1000000000000064E-3</v>
      </c>
      <c r="Y576" s="27">
        <f t="shared" si="70"/>
        <v>7.6999999999999985E-3</v>
      </c>
      <c r="Z576" s="24">
        <f t="shared" si="71"/>
        <v>1.2145748987854255E-2</v>
      </c>
    </row>
    <row r="577" spans="1:26" x14ac:dyDescent="0.25">
      <c r="A577" s="1">
        <v>197410</v>
      </c>
      <c r="B577" s="7">
        <v>73.900000000000006</v>
      </c>
      <c r="C577" s="7">
        <v>3.5933299999999999</v>
      </c>
      <c r="D577" s="8">
        <v>9.0366700000000009</v>
      </c>
      <c r="E577" s="7">
        <v>1.0370837841086671</v>
      </c>
      <c r="F577" s="7">
        <v>7.46E-2</v>
      </c>
      <c r="G577" s="7">
        <v>9.2699999999999991E-2</v>
      </c>
      <c r="H577" s="7">
        <v>0.1048</v>
      </c>
      <c r="I577" s="7">
        <v>7.9500000000000001E-2</v>
      </c>
      <c r="J577" s="12">
        <v>3.6384074517773713E-3</v>
      </c>
      <c r="K577" s="9">
        <v>5.1000000000000004E-3</v>
      </c>
      <c r="L577" s="11">
        <v>9.8814229249011287E-3</v>
      </c>
      <c r="M577" s="11">
        <v>4.8899999999999999E-2</v>
      </c>
      <c r="N577" s="11">
        <v>8.8499999999999995E-2</v>
      </c>
      <c r="O577" s="10">
        <v>1.008494796465146E-2</v>
      </c>
      <c r="P577" s="11">
        <v>0.16811300000000001</v>
      </c>
      <c r="Q577" s="19">
        <v>377100000</v>
      </c>
      <c r="R577" s="24">
        <f t="shared" si="64"/>
        <v>0.14732225522397085</v>
      </c>
      <c r="S577" s="24">
        <f t="shared" si="65"/>
        <v>-2.8735174263411825</v>
      </c>
      <c r="T577" s="26">
        <f>AVERAGE($R$3:R576)</f>
        <v>4.4987713633770389E-3</v>
      </c>
      <c r="U577" s="24">
        <f t="shared" si="66"/>
        <v>-2.8725902796728437</v>
      </c>
      <c r="V577" s="24">
        <f t="shared" si="67"/>
        <v>-1.9422969175695033</v>
      </c>
      <c r="W577" s="24">
        <f t="shared" si="68"/>
        <v>-0.93122050877167939</v>
      </c>
      <c r="X577" s="24">
        <f t="shared" si="69"/>
        <v>3.0999999999999917E-3</v>
      </c>
      <c r="Y577" s="27">
        <f t="shared" si="70"/>
        <v>9.4000000000000056E-3</v>
      </c>
      <c r="Z577" s="24">
        <f t="shared" si="71"/>
        <v>1.2000000000000011E-2</v>
      </c>
    </row>
    <row r="578" spans="1:26" x14ac:dyDescent="0.25">
      <c r="A578" s="1">
        <v>197411</v>
      </c>
      <c r="B578" s="7">
        <v>69.97</v>
      </c>
      <c r="C578" s="7">
        <v>3.59667</v>
      </c>
      <c r="D578" s="8">
        <v>8.9633299999999991</v>
      </c>
      <c r="E578" s="7">
        <v>1.1156370219506677</v>
      </c>
      <c r="F578" s="7">
        <v>7.4700000000000003E-2</v>
      </c>
      <c r="G578" s="7">
        <v>8.8900000000000007E-2</v>
      </c>
      <c r="H578" s="7">
        <v>0.106</v>
      </c>
      <c r="I578" s="7">
        <v>7.7100000000000002E-2</v>
      </c>
      <c r="J578" s="12">
        <v>7.8146012277738666E-3</v>
      </c>
      <c r="K578" s="9">
        <v>5.4000000000000003E-3</v>
      </c>
      <c r="L578" s="11">
        <v>7.8277886497064575E-3</v>
      </c>
      <c r="M578" s="11">
        <v>2.9499999999999998E-2</v>
      </c>
      <c r="N578" s="11">
        <v>1.17E-2</v>
      </c>
      <c r="O578" s="10">
        <v>3.5137990088320581E-3</v>
      </c>
      <c r="P578" s="11">
        <v>-4.5687999999999999E-2</v>
      </c>
      <c r="Q578" s="19">
        <v>286790000</v>
      </c>
      <c r="R578" s="24">
        <f t="shared" si="64"/>
        <v>-5.1851656024490538E-2</v>
      </c>
      <c r="S578" s="24">
        <f t="shared" si="65"/>
        <v>-3.02363347878563</v>
      </c>
      <c r="T578" s="26">
        <f>AVERAGE($R$3:R577)</f>
        <v>4.7471600309606805E-3</v>
      </c>
      <c r="U578" s="24">
        <f t="shared" si="66"/>
        <v>-3.022704410568593</v>
      </c>
      <c r="V578" s="24">
        <f t="shared" si="67"/>
        <v>-2.1014220842441835</v>
      </c>
      <c r="W578" s="24">
        <f t="shared" si="68"/>
        <v>-0.92221139454144652</v>
      </c>
      <c r="X578" s="24">
        <f t="shared" si="69"/>
        <v>4.9000000000000016E-3</v>
      </c>
      <c r="Y578" s="27">
        <f t="shared" si="70"/>
        <v>1.2100000000000014E-2</v>
      </c>
      <c r="Z578" s="24">
        <f t="shared" si="71"/>
        <v>9.8814229249011287E-3</v>
      </c>
    </row>
    <row r="579" spans="1:26" x14ac:dyDescent="0.25">
      <c r="A579" s="1">
        <v>197412</v>
      </c>
      <c r="B579" s="7">
        <v>68.56</v>
      </c>
      <c r="C579" s="7">
        <v>3.6</v>
      </c>
      <c r="D579" s="8">
        <v>8.89</v>
      </c>
      <c r="E579" s="7">
        <v>1.1200181747371154</v>
      </c>
      <c r="F579" s="7">
        <v>7.1500000000000008E-2</v>
      </c>
      <c r="G579" s="7">
        <v>8.8900000000000007E-2</v>
      </c>
      <c r="H579" s="7">
        <v>0.10630000000000001</v>
      </c>
      <c r="I579" s="7">
        <v>7.5999999999999998E-2</v>
      </c>
      <c r="J579" s="12">
        <v>8.7715739579457622E-3</v>
      </c>
      <c r="K579" s="9">
        <v>6.9999999999999993E-3</v>
      </c>
      <c r="L579" s="11">
        <v>7.7669902912620437E-3</v>
      </c>
      <c r="M579" s="11">
        <v>1.7100000000000001E-2</v>
      </c>
      <c r="N579" s="11">
        <v>-7.4999999999999997E-3</v>
      </c>
      <c r="O579" s="10">
        <v>3.8144275315462116E-3</v>
      </c>
      <c r="P579" s="11">
        <v>-1.8020999999999999E-2</v>
      </c>
      <c r="Q579" s="19">
        <v>315150000</v>
      </c>
      <c r="R579" s="24">
        <f t="shared" si="64"/>
        <v>-2.3570828061386759E-2</v>
      </c>
      <c r="S579" s="24">
        <f t="shared" si="65"/>
        <v>-2.9680581613722414</v>
      </c>
      <c r="T579" s="26">
        <f>AVERAGE($R$3:R578)</f>
        <v>4.6488981975310777E-3</v>
      </c>
      <c r="U579" s="24">
        <f t="shared" si="66"/>
        <v>-2.9671327332957409</v>
      </c>
      <c r="V579" s="24">
        <f t="shared" si="67"/>
        <v>-2.05492476903067</v>
      </c>
      <c r="W579" s="24">
        <f t="shared" si="68"/>
        <v>-0.91313339234157143</v>
      </c>
      <c r="X579" s="24">
        <f t="shared" si="69"/>
        <v>2.3999999999999994E-3</v>
      </c>
      <c r="Y579" s="27">
        <f t="shared" si="70"/>
        <v>1.709999999999999E-2</v>
      </c>
      <c r="Z579" s="24">
        <f t="shared" si="71"/>
        <v>7.8277886497064575E-3</v>
      </c>
    </row>
    <row r="580" spans="1:26" x14ac:dyDescent="0.25">
      <c r="A580" s="1">
        <v>197501</v>
      </c>
      <c r="B580" s="7">
        <v>76.98</v>
      </c>
      <c r="C580" s="7">
        <v>3.6233300000000002</v>
      </c>
      <c r="D580" s="8">
        <v>8.7433300000000003</v>
      </c>
      <c r="E580" s="7">
        <v>0.98082962668220375</v>
      </c>
      <c r="F580" s="7">
        <v>6.2600000000000003E-2</v>
      </c>
      <c r="G580" s="7">
        <v>8.8300000000000003E-2</v>
      </c>
      <c r="H580" s="7">
        <v>0.1081</v>
      </c>
      <c r="I580" s="7">
        <v>7.9600000000000004E-2</v>
      </c>
      <c r="J580" s="12">
        <v>8.5104485752217664E-3</v>
      </c>
      <c r="K580" s="9">
        <v>5.7999999999999996E-3</v>
      </c>
      <c r="L580" s="11">
        <v>3.8535645472062008E-3</v>
      </c>
      <c r="M580" s="11">
        <v>2.2499999999999999E-2</v>
      </c>
      <c r="N580" s="11">
        <v>5.96E-2</v>
      </c>
      <c r="O580" s="10">
        <v>4.017208219313703E-3</v>
      </c>
      <c r="P580" s="11">
        <v>0.12361</v>
      </c>
      <c r="Q580" s="19">
        <v>432550000</v>
      </c>
      <c r="R580" s="24">
        <f t="shared" ref="R580:R643" si="72">LN(1+P580)-LN(1+K579)</f>
        <v>0.10957110243632211</v>
      </c>
      <c r="S580" s="24">
        <f t="shared" ref="S580:S643" si="73">LN(C579)-LN(B579)</f>
        <v>-2.9467754288274604</v>
      </c>
      <c r="T580" s="26">
        <f>AVERAGE($R$3:R579)</f>
        <v>4.5999905263717751E-3</v>
      </c>
      <c r="U580" s="24">
        <f t="shared" ref="U580:U643" si="74">LN(C580)-LN(B579)</f>
        <v>-2.9403157817881409</v>
      </c>
      <c r="V580" s="24">
        <f t="shared" ref="V580:V643" si="75">LN(D579)-LN(B579)</f>
        <v>-2.0427822247637111</v>
      </c>
      <c r="W580" s="24">
        <f t="shared" ref="W580:W643" si="76">LN(C579)-LN(D579)</f>
        <v>-0.90399320406374906</v>
      </c>
      <c r="X580" s="24">
        <f t="shared" ref="X580:X643" si="77">I579-F579</f>
        <v>4.4999999999999901E-3</v>
      </c>
      <c r="Y580" s="27">
        <f t="shared" ref="Y580:Y643" si="78">H579-G579</f>
        <v>1.7399999999999999E-2</v>
      </c>
      <c r="Z580" s="24">
        <f t="shared" ref="Z580:Z643" si="79">L579</f>
        <v>7.7669902912620437E-3</v>
      </c>
    </row>
    <row r="581" spans="1:26" x14ac:dyDescent="0.25">
      <c r="A581" s="1">
        <v>197502</v>
      </c>
      <c r="B581" s="7">
        <v>81.59</v>
      </c>
      <c r="C581" s="7">
        <v>3.6466699999999999</v>
      </c>
      <c r="D581" s="8">
        <v>8.5966699999999996</v>
      </c>
      <c r="E581" s="7">
        <v>0.93390163047155139</v>
      </c>
      <c r="F581" s="7">
        <v>5.5E-2</v>
      </c>
      <c r="G581" s="7">
        <v>8.6199999999999999E-2</v>
      </c>
      <c r="H581" s="7">
        <v>0.1065</v>
      </c>
      <c r="I581" s="7">
        <v>7.8799999999999995E-2</v>
      </c>
      <c r="J581" s="12">
        <v>1.1652331822258308E-2</v>
      </c>
      <c r="K581" s="9">
        <v>4.3E-3</v>
      </c>
      <c r="L581" s="11">
        <v>7.6775431861804133E-3</v>
      </c>
      <c r="M581" s="11">
        <v>1.3100000000000001E-2</v>
      </c>
      <c r="N581" s="11">
        <v>1.37E-2</v>
      </c>
      <c r="O581" s="10">
        <v>2.1790298727881853E-3</v>
      </c>
      <c r="P581" s="11">
        <v>6.7460000000000006E-2</v>
      </c>
      <c r="Q581" s="19">
        <v>423640000</v>
      </c>
      <c r="R581" s="24">
        <f t="shared" si="72"/>
        <v>5.9498749936874762E-2</v>
      </c>
      <c r="S581" s="24">
        <f t="shared" si="73"/>
        <v>-3.0561521553542166</v>
      </c>
      <c r="T581" s="26">
        <f>AVERAGE($R$3:R580)</f>
        <v>4.7816014466312041E-3</v>
      </c>
      <c r="U581" s="24">
        <f t="shared" si="74"/>
        <v>-3.0497312254535101</v>
      </c>
      <c r="V581" s="24">
        <f t="shared" si="75"/>
        <v>-2.1752545238878516</v>
      </c>
      <c r="W581" s="24">
        <f t="shared" si="76"/>
        <v>-0.88089763146636479</v>
      </c>
      <c r="X581" s="24">
        <f t="shared" si="77"/>
        <v>1.7000000000000001E-2</v>
      </c>
      <c r="Y581" s="27">
        <f t="shared" si="78"/>
        <v>1.9799999999999998E-2</v>
      </c>
      <c r="Z581" s="24">
        <f t="shared" si="79"/>
        <v>3.8535645472062008E-3</v>
      </c>
    </row>
    <row r="582" spans="1:26" x14ac:dyDescent="0.25">
      <c r="A582" s="1">
        <v>197503</v>
      </c>
      <c r="B582" s="7">
        <v>83.36</v>
      </c>
      <c r="C582" s="7">
        <v>3.67</v>
      </c>
      <c r="D582" s="8">
        <v>8.4499999999999993</v>
      </c>
      <c r="E582" s="7">
        <v>0.97246631517281779</v>
      </c>
      <c r="F582" s="7">
        <v>5.4900000000000004E-2</v>
      </c>
      <c r="G582" s="7">
        <v>8.6699999999999999E-2</v>
      </c>
      <c r="H582" s="7">
        <v>0.1048</v>
      </c>
      <c r="I582" s="7">
        <v>8.2400000000000001E-2</v>
      </c>
      <c r="J582" s="12">
        <v>2.0466950176391628E-2</v>
      </c>
      <c r="K582" s="9">
        <v>4.0999999999999995E-3</v>
      </c>
      <c r="L582" s="11">
        <v>3.8095238095239292E-3</v>
      </c>
      <c r="M582" s="11">
        <v>-2.6700000000000002E-2</v>
      </c>
      <c r="N582" s="11">
        <v>-2.47E-2</v>
      </c>
      <c r="O582" s="10">
        <v>2.4026153243239018E-3</v>
      </c>
      <c r="P582" s="11">
        <v>2.4014000000000001E-2</v>
      </c>
      <c r="Q582" s="19">
        <v>453610000</v>
      </c>
      <c r="R582" s="24">
        <f t="shared" si="72"/>
        <v>1.9439416981700548E-2</v>
      </c>
      <c r="S582" s="24">
        <f t="shared" si="73"/>
        <v>-3.1078922830386193</v>
      </c>
      <c r="T582" s="26">
        <f>AVERAGE($R$3:R581)</f>
        <v>4.8761042937646125E-3</v>
      </c>
      <c r="U582" s="24">
        <f t="shared" si="74"/>
        <v>-3.1015150433742305</v>
      </c>
      <c r="V582" s="24">
        <f t="shared" si="75"/>
        <v>-2.2503317864684518</v>
      </c>
      <c r="W582" s="24">
        <f t="shared" si="76"/>
        <v>-0.85756049657016753</v>
      </c>
      <c r="X582" s="24">
        <f t="shared" si="77"/>
        <v>2.3799999999999995E-2</v>
      </c>
      <c r="Y582" s="27">
        <f t="shared" si="78"/>
        <v>2.0299999999999999E-2</v>
      </c>
      <c r="Z582" s="24">
        <f t="shared" si="79"/>
        <v>7.6775431861804133E-3</v>
      </c>
    </row>
    <row r="583" spans="1:26" x14ac:dyDescent="0.25">
      <c r="A583" s="1">
        <v>197504</v>
      </c>
      <c r="B583" s="7">
        <v>87.3</v>
      </c>
      <c r="C583" s="7">
        <v>3.6833300000000002</v>
      </c>
      <c r="D583" s="8">
        <v>8.2866700000000009</v>
      </c>
      <c r="E583" s="7">
        <v>0.90948937102783256</v>
      </c>
      <c r="F583" s="7">
        <v>5.6100000000000004E-2</v>
      </c>
      <c r="G583" s="7">
        <v>8.9499999999999996E-2</v>
      </c>
      <c r="H583" s="7">
        <v>0.10580000000000001</v>
      </c>
      <c r="I583" s="7">
        <v>8.5199999999999998E-2</v>
      </c>
      <c r="J583" s="12">
        <v>2.2496224456674763E-2</v>
      </c>
      <c r="K583" s="9">
        <v>4.4000000000000003E-3</v>
      </c>
      <c r="L583" s="11">
        <v>3.7950664136621182E-3</v>
      </c>
      <c r="M583" s="11">
        <v>-1.8200000000000001E-2</v>
      </c>
      <c r="N583" s="11">
        <v>-5.1999999999999998E-3</v>
      </c>
      <c r="O583" s="10">
        <v>2.3137776254161888E-3</v>
      </c>
      <c r="P583" s="11">
        <v>4.9424000000000003E-2</v>
      </c>
      <c r="Q583" s="19">
        <v>451350000</v>
      </c>
      <c r="R583" s="24">
        <f t="shared" si="72"/>
        <v>4.4149824317250855E-2</v>
      </c>
      <c r="S583" s="24">
        <f t="shared" si="73"/>
        <v>-3.1229769159385778</v>
      </c>
      <c r="T583" s="26">
        <f>AVERAGE($R$3:R582)</f>
        <v>4.9012134535713989E-3</v>
      </c>
      <c r="U583" s="24">
        <f t="shared" si="74"/>
        <v>-3.1193513436871898</v>
      </c>
      <c r="V583" s="24">
        <f t="shared" si="75"/>
        <v>-2.2890021366359745</v>
      </c>
      <c r="W583" s="24">
        <f t="shared" si="76"/>
        <v>-0.83397477930260333</v>
      </c>
      <c r="X583" s="24">
        <f t="shared" si="77"/>
        <v>2.7499999999999997E-2</v>
      </c>
      <c r="Y583" s="27">
        <f t="shared" si="78"/>
        <v>1.8100000000000005E-2</v>
      </c>
      <c r="Z583" s="24">
        <f t="shared" si="79"/>
        <v>3.8095238095239292E-3</v>
      </c>
    </row>
    <row r="584" spans="1:26" x14ac:dyDescent="0.25">
      <c r="A584" s="1">
        <v>197505</v>
      </c>
      <c r="B584" s="7">
        <v>91.15</v>
      </c>
      <c r="C584" s="7">
        <v>3.6966700000000001</v>
      </c>
      <c r="D584" s="8">
        <v>8.1233299999999993</v>
      </c>
      <c r="E584" s="7">
        <v>0.89752369967198942</v>
      </c>
      <c r="F584" s="7">
        <v>5.2300000000000006E-2</v>
      </c>
      <c r="G584" s="7">
        <v>8.900000000000001E-2</v>
      </c>
      <c r="H584" s="7">
        <v>0.1069</v>
      </c>
      <c r="I584" s="7">
        <v>8.3599999999999994E-2</v>
      </c>
      <c r="J584" s="12">
        <v>2.2953771745019984E-2</v>
      </c>
      <c r="K584" s="9">
        <v>4.4000000000000003E-3</v>
      </c>
      <c r="L584" s="11">
        <v>5.6710775047259521E-3</v>
      </c>
      <c r="M584" s="11">
        <v>2.12E-2</v>
      </c>
      <c r="N584" s="11">
        <v>1.06E-2</v>
      </c>
      <c r="O584" s="10">
        <v>1.8071721738640301E-3</v>
      </c>
      <c r="P584" s="11">
        <v>5.1193000000000002E-2</v>
      </c>
      <c r="Q584" s="19">
        <v>457490000</v>
      </c>
      <c r="R584" s="24">
        <f t="shared" si="72"/>
        <v>4.5535361368428E-2</v>
      </c>
      <c r="S584" s="24">
        <f t="shared" si="73"/>
        <v>-3.16553322852769</v>
      </c>
      <c r="T584" s="26">
        <f>AVERAGE($R$3:R583)</f>
        <v>4.9687670006689543E-3</v>
      </c>
      <c r="U584" s="24">
        <f t="shared" si="74"/>
        <v>-3.1619180484385421</v>
      </c>
      <c r="V584" s="24">
        <f t="shared" si="75"/>
        <v>-2.3547022631785679</v>
      </c>
      <c r="W584" s="24">
        <f t="shared" si="76"/>
        <v>-0.81083096534912191</v>
      </c>
      <c r="X584" s="24">
        <f t="shared" si="77"/>
        <v>2.9099999999999994E-2</v>
      </c>
      <c r="Y584" s="27">
        <f t="shared" si="78"/>
        <v>1.6300000000000009E-2</v>
      </c>
      <c r="Z584" s="24">
        <f t="shared" si="79"/>
        <v>3.7950664136621182E-3</v>
      </c>
    </row>
    <row r="585" spans="1:26" x14ac:dyDescent="0.25">
      <c r="A585" s="1">
        <v>197506</v>
      </c>
      <c r="B585" s="7">
        <v>95.19</v>
      </c>
      <c r="C585" s="7">
        <v>3.71</v>
      </c>
      <c r="D585" s="8">
        <v>7.96</v>
      </c>
      <c r="E585" s="7">
        <v>0.84983901978407039</v>
      </c>
      <c r="F585" s="7">
        <v>5.3399999999999996E-2</v>
      </c>
      <c r="G585" s="7">
        <v>8.77E-2</v>
      </c>
      <c r="H585" s="7">
        <v>0.10619999999999999</v>
      </c>
      <c r="I585" s="7">
        <v>8.1299999999999997E-2</v>
      </c>
      <c r="J585" s="12">
        <v>2.2961696053409884E-2</v>
      </c>
      <c r="K585" s="9">
        <v>4.0999999999999995E-3</v>
      </c>
      <c r="L585" s="11">
        <v>7.5187969924812581E-3</v>
      </c>
      <c r="M585" s="11">
        <v>2.92E-2</v>
      </c>
      <c r="N585" s="11">
        <v>3.04E-2</v>
      </c>
      <c r="O585" s="10">
        <v>1.3533554535377027E-3</v>
      </c>
      <c r="P585" s="11">
        <v>4.6219999999999997E-2</v>
      </c>
      <c r="Q585" s="19">
        <v>447000000</v>
      </c>
      <c r="R585" s="24">
        <f t="shared" si="72"/>
        <v>4.0793320274027385E-2</v>
      </c>
      <c r="S585" s="24">
        <f t="shared" si="73"/>
        <v>-3.2050740867176568</v>
      </c>
      <c r="T585" s="26">
        <f>AVERAGE($R$3:R584)</f>
        <v>5.0384690528472347E-3</v>
      </c>
      <c r="U585" s="24">
        <f t="shared" si="74"/>
        <v>-3.2014746245053276</v>
      </c>
      <c r="V585" s="24">
        <f t="shared" si="75"/>
        <v>-2.4177663324963334</v>
      </c>
      <c r="W585" s="24">
        <f t="shared" si="76"/>
        <v>-0.7873077542213236</v>
      </c>
      <c r="X585" s="24">
        <f t="shared" si="77"/>
        <v>3.1299999999999988E-2</v>
      </c>
      <c r="Y585" s="27">
        <f t="shared" si="78"/>
        <v>1.7899999999999985E-2</v>
      </c>
      <c r="Z585" s="24">
        <f t="shared" si="79"/>
        <v>5.6710775047259521E-3</v>
      </c>
    </row>
    <row r="586" spans="1:26" x14ac:dyDescent="0.25">
      <c r="A586" s="1">
        <v>197507</v>
      </c>
      <c r="B586" s="7">
        <v>88.75</v>
      </c>
      <c r="C586" s="7">
        <v>3.71</v>
      </c>
      <c r="D586" s="8">
        <v>7.8933299999999997</v>
      </c>
      <c r="E586" s="7">
        <v>0.89836562398527975</v>
      </c>
      <c r="F586" s="7">
        <v>6.13E-2</v>
      </c>
      <c r="G586" s="7">
        <v>8.8399999999999992E-2</v>
      </c>
      <c r="H586" s="7">
        <v>0.10550000000000001</v>
      </c>
      <c r="I586" s="7">
        <v>8.2900000000000001E-2</v>
      </c>
      <c r="J586" s="12">
        <v>2.562789613882191E-2</v>
      </c>
      <c r="K586" s="9">
        <v>4.7999999999999996E-3</v>
      </c>
      <c r="L586" s="11">
        <v>1.1194029850746245E-2</v>
      </c>
      <c r="M586" s="11">
        <v>-8.6999999999999994E-3</v>
      </c>
      <c r="N586" s="11">
        <v>-3.0000000000000001E-3</v>
      </c>
      <c r="O586" s="10">
        <v>1.244403730967414E-3</v>
      </c>
      <c r="P586" s="11">
        <v>-6.5504000000000007E-2</v>
      </c>
      <c r="Q586" s="19">
        <v>441680000</v>
      </c>
      <c r="R586" s="24">
        <f t="shared" si="72"/>
        <v>-7.1839550362764806E-2</v>
      </c>
      <c r="S586" s="24">
        <f t="shared" si="73"/>
        <v>-3.2448430176438698</v>
      </c>
      <c r="T586" s="26">
        <f>AVERAGE($R$3:R585)</f>
        <v>5.0997981286983159E-3</v>
      </c>
      <c r="U586" s="24">
        <f t="shared" si="74"/>
        <v>-3.2448430176438698</v>
      </c>
      <c r="V586" s="24">
        <f t="shared" si="75"/>
        <v>-2.4814458944069222</v>
      </c>
      <c r="W586" s="24">
        <f t="shared" si="76"/>
        <v>-0.76339712323694786</v>
      </c>
      <c r="X586" s="24">
        <f t="shared" si="77"/>
        <v>2.7900000000000001E-2</v>
      </c>
      <c r="Y586" s="27">
        <f t="shared" si="78"/>
        <v>1.8499999999999989E-2</v>
      </c>
      <c r="Z586" s="24">
        <f t="shared" si="79"/>
        <v>7.5187969924812581E-3</v>
      </c>
    </row>
    <row r="587" spans="1:26" x14ac:dyDescent="0.25">
      <c r="A587" s="1">
        <v>197508</v>
      </c>
      <c r="B587" s="7">
        <v>86.88</v>
      </c>
      <c r="C587" s="7">
        <v>3.71</v>
      </c>
      <c r="D587" s="8">
        <v>7.82667</v>
      </c>
      <c r="E587" s="7">
        <v>0.89424665405703063</v>
      </c>
      <c r="F587" s="7">
        <v>6.4399999999999999E-2</v>
      </c>
      <c r="G587" s="7">
        <v>8.9499999999999996E-2</v>
      </c>
      <c r="H587" s="7">
        <v>0.10589999999999999</v>
      </c>
      <c r="I587" s="7">
        <v>8.4400000000000003E-2</v>
      </c>
      <c r="J587" s="12">
        <v>2.6366377839965632E-2</v>
      </c>
      <c r="K587" s="9">
        <v>4.7999999999999996E-3</v>
      </c>
      <c r="L587" s="11">
        <v>1.8450184501843658E-3</v>
      </c>
      <c r="M587" s="11">
        <v>-6.7999999999999996E-3</v>
      </c>
      <c r="N587" s="11">
        <v>-1.7500000000000002E-2</v>
      </c>
      <c r="O587" s="10">
        <v>2.3431363500697991E-3</v>
      </c>
      <c r="P587" s="11">
        <v>-1.5663E-2</v>
      </c>
      <c r="Q587" s="19">
        <v>281470000</v>
      </c>
      <c r="R587" s="24">
        <f t="shared" si="72"/>
        <v>-2.057547761966114E-2</v>
      </c>
      <c r="S587" s="24">
        <f t="shared" si="73"/>
        <v>-3.1747915517361811</v>
      </c>
      <c r="T587" s="26">
        <f>AVERAGE($R$3:R586)</f>
        <v>4.9680526689526595E-3</v>
      </c>
      <c r="U587" s="24">
        <f t="shared" si="74"/>
        <v>-3.1747915517361811</v>
      </c>
      <c r="V587" s="24">
        <f t="shared" si="75"/>
        <v>-2.4198053293052166</v>
      </c>
      <c r="W587" s="24">
        <f t="shared" si="76"/>
        <v>-0.75498622243096469</v>
      </c>
      <c r="X587" s="24">
        <f t="shared" si="77"/>
        <v>2.1600000000000001E-2</v>
      </c>
      <c r="Y587" s="27">
        <f t="shared" si="78"/>
        <v>1.7100000000000018E-2</v>
      </c>
      <c r="Z587" s="24">
        <f t="shared" si="79"/>
        <v>1.1194029850746245E-2</v>
      </c>
    </row>
    <row r="588" spans="1:26" x14ac:dyDescent="0.25">
      <c r="A588" s="1">
        <v>197509</v>
      </c>
      <c r="B588" s="7">
        <v>83.87</v>
      </c>
      <c r="C588" s="7">
        <v>3.71</v>
      </c>
      <c r="D588" s="8">
        <v>7.76</v>
      </c>
      <c r="E588" s="7">
        <v>0.94094825414420313</v>
      </c>
      <c r="F588" s="7">
        <v>6.4199999999999993E-2</v>
      </c>
      <c r="G588" s="7">
        <v>8.9499999999999996E-2</v>
      </c>
      <c r="H588" s="7">
        <v>0.1061</v>
      </c>
      <c r="I588" s="7">
        <v>8.6199999999999999E-2</v>
      </c>
      <c r="J588" s="12">
        <v>2.7919523393328621E-2</v>
      </c>
      <c r="K588" s="9">
        <v>5.3E-3</v>
      </c>
      <c r="L588" s="11">
        <v>5.5248618784531356E-3</v>
      </c>
      <c r="M588" s="11">
        <v>-9.7999999999999997E-3</v>
      </c>
      <c r="N588" s="11">
        <v>-1.26E-2</v>
      </c>
      <c r="O588" s="10">
        <v>2.3046247877807364E-3</v>
      </c>
      <c r="P588" s="11">
        <v>-3.2250000000000001E-2</v>
      </c>
      <c r="Q588" s="19">
        <v>275120000</v>
      </c>
      <c r="R588" s="24">
        <f t="shared" si="72"/>
        <v>-3.7570006256176659E-2</v>
      </c>
      <c r="S588" s="24">
        <f t="shared" si="73"/>
        <v>-3.1534959795662809</v>
      </c>
      <c r="T588" s="26">
        <f>AVERAGE($R$3:R587)</f>
        <v>4.924388514613149E-3</v>
      </c>
      <c r="U588" s="24">
        <f t="shared" si="74"/>
        <v>-3.1534959795662809</v>
      </c>
      <c r="V588" s="24">
        <f t="shared" si="75"/>
        <v>-2.4069907239995514</v>
      </c>
      <c r="W588" s="24">
        <f t="shared" si="76"/>
        <v>-0.74650525556672975</v>
      </c>
      <c r="X588" s="24">
        <f t="shared" si="77"/>
        <v>2.0000000000000004E-2</v>
      </c>
      <c r="Y588" s="27">
        <f t="shared" si="78"/>
        <v>1.6399999999999998E-2</v>
      </c>
      <c r="Z588" s="24">
        <f t="shared" si="79"/>
        <v>1.8450184501843658E-3</v>
      </c>
    </row>
    <row r="589" spans="1:26" x14ac:dyDescent="0.25">
      <c r="A589" s="1">
        <v>197510</v>
      </c>
      <c r="B589" s="7">
        <v>89.04</v>
      </c>
      <c r="C589" s="7">
        <v>3.7</v>
      </c>
      <c r="D589" s="8">
        <v>7.82667</v>
      </c>
      <c r="E589" s="7">
        <v>0.89349791875986795</v>
      </c>
      <c r="F589" s="7">
        <v>5.96E-2</v>
      </c>
      <c r="G589" s="7">
        <v>8.8599999999999998E-2</v>
      </c>
      <c r="H589" s="7">
        <v>0.10619999999999999</v>
      </c>
      <c r="I589" s="7">
        <v>8.1900000000000001E-2</v>
      </c>
      <c r="J589" s="12">
        <v>2.589845801185486E-2</v>
      </c>
      <c r="K589" s="9">
        <v>5.6000000000000008E-3</v>
      </c>
      <c r="L589" s="11">
        <v>5.494505494505475E-3</v>
      </c>
      <c r="M589" s="11">
        <v>4.7500000000000001E-2</v>
      </c>
      <c r="N589" s="11">
        <v>5.5300000000000002E-2</v>
      </c>
      <c r="O589" s="10">
        <v>2.1545815811105226E-3</v>
      </c>
      <c r="P589" s="11">
        <v>6.4854999999999996E-2</v>
      </c>
      <c r="Q589" s="19">
        <v>365540000</v>
      </c>
      <c r="R589" s="24">
        <f t="shared" si="72"/>
        <v>5.755263522812476E-2</v>
      </c>
      <c r="S589" s="24">
        <f t="shared" si="73"/>
        <v>-3.118236104376976</v>
      </c>
      <c r="T589" s="26">
        <f>AVERAGE($R$3:R588)</f>
        <v>4.8518724825810846E-3</v>
      </c>
      <c r="U589" s="24">
        <f t="shared" si="74"/>
        <v>-3.1209351613461411</v>
      </c>
      <c r="V589" s="24">
        <f t="shared" si="75"/>
        <v>-2.3802856468011928</v>
      </c>
      <c r="W589" s="24">
        <f t="shared" si="76"/>
        <v>-0.73795045757578337</v>
      </c>
      <c r="X589" s="24">
        <f t="shared" si="77"/>
        <v>2.2000000000000006E-2</v>
      </c>
      <c r="Y589" s="27">
        <f t="shared" si="78"/>
        <v>1.6600000000000004E-2</v>
      </c>
      <c r="Z589" s="24">
        <f t="shared" si="79"/>
        <v>5.5248618784531356E-3</v>
      </c>
    </row>
    <row r="590" spans="1:26" x14ac:dyDescent="0.25">
      <c r="A590" s="1">
        <v>197511</v>
      </c>
      <c r="B590" s="7">
        <v>91.24</v>
      </c>
      <c r="C590" s="7">
        <v>3.69</v>
      </c>
      <c r="D590" s="8">
        <v>7.8933299999999997</v>
      </c>
      <c r="E590" s="7">
        <v>0.8679284743281398</v>
      </c>
      <c r="F590" s="7">
        <v>5.4800000000000001E-2</v>
      </c>
      <c r="G590" s="7">
        <v>8.7799999999999989E-2</v>
      </c>
      <c r="H590" s="7">
        <v>0.1056</v>
      </c>
      <c r="I590" s="7">
        <v>8.3799999999999999E-2</v>
      </c>
      <c r="J590" s="12">
        <v>2.4622479640706674E-2</v>
      </c>
      <c r="K590" s="9">
        <v>4.0999999999999995E-3</v>
      </c>
      <c r="L590" s="11">
        <v>7.2859744990891873E-3</v>
      </c>
      <c r="M590" s="11">
        <v>-1.09E-2</v>
      </c>
      <c r="N590" s="11">
        <v>-8.8000000000000005E-3</v>
      </c>
      <c r="O590" s="10">
        <v>8.1268542463116915E-4</v>
      </c>
      <c r="P590" s="11">
        <v>3.0089000000000001E-2</v>
      </c>
      <c r="Q590" s="19">
        <v>318810000</v>
      </c>
      <c r="R590" s="24">
        <f t="shared" si="72"/>
        <v>2.4060827981698001E-2</v>
      </c>
      <c r="S590" s="24">
        <f t="shared" si="73"/>
        <v>-3.1807528873171105</v>
      </c>
      <c r="T590" s="26">
        <f>AVERAGE($R$3:R589)</f>
        <v>4.9416523169005791E-3</v>
      </c>
      <c r="U590" s="24">
        <f t="shared" si="74"/>
        <v>-3.1834592489148537</v>
      </c>
      <c r="V590" s="24">
        <f t="shared" si="75"/>
        <v>-2.4315485747812158</v>
      </c>
      <c r="W590" s="24">
        <f t="shared" si="76"/>
        <v>-0.7492043125358947</v>
      </c>
      <c r="X590" s="24">
        <f t="shared" si="77"/>
        <v>2.23E-2</v>
      </c>
      <c r="Y590" s="27">
        <f t="shared" si="78"/>
        <v>1.7599999999999991E-2</v>
      </c>
      <c r="Z590" s="24">
        <f t="shared" si="79"/>
        <v>5.494505494505475E-3</v>
      </c>
    </row>
    <row r="591" spans="1:26" x14ac:dyDescent="0.25">
      <c r="A591" s="1">
        <v>197512</v>
      </c>
      <c r="B591" s="7">
        <v>90.19</v>
      </c>
      <c r="C591" s="7">
        <v>3.68</v>
      </c>
      <c r="D591" s="8">
        <v>7.96</v>
      </c>
      <c r="E591" s="7">
        <v>0.87633885102239539</v>
      </c>
      <c r="F591" s="7">
        <v>5.4400000000000004E-2</v>
      </c>
      <c r="G591" s="7">
        <v>8.7899999999999992E-2</v>
      </c>
      <c r="H591" s="7">
        <v>0.1056</v>
      </c>
      <c r="I591" s="7">
        <v>8.0500000000000002E-2</v>
      </c>
      <c r="J591" s="12">
        <v>2.3711965564004414E-2</v>
      </c>
      <c r="K591" s="9">
        <v>4.7999999999999996E-3</v>
      </c>
      <c r="L591" s="11">
        <v>3.6166365280290158E-3</v>
      </c>
      <c r="M591" s="11">
        <v>3.9E-2</v>
      </c>
      <c r="N591" s="11">
        <v>4.4200000000000003E-2</v>
      </c>
      <c r="O591" s="10">
        <v>1.3307999246307365E-3</v>
      </c>
      <c r="P591" s="11">
        <v>-1.0485E-2</v>
      </c>
      <c r="Q591" s="19">
        <v>348970000</v>
      </c>
      <c r="R591" s="24">
        <f t="shared" si="72"/>
        <v>-1.4631972786370599E-2</v>
      </c>
      <c r="S591" s="24">
        <f t="shared" si="73"/>
        <v>-3.2078669393637518</v>
      </c>
      <c r="T591" s="26">
        <f>AVERAGE($R$3:R590)</f>
        <v>4.9741679217726832E-3</v>
      </c>
      <c r="U591" s="24">
        <f t="shared" si="74"/>
        <v>-3.210580645235348</v>
      </c>
      <c r="V591" s="24">
        <f t="shared" si="75"/>
        <v>-2.447475298365879</v>
      </c>
      <c r="W591" s="24">
        <f t="shared" si="76"/>
        <v>-0.76039164099787282</v>
      </c>
      <c r="X591" s="24">
        <f t="shared" si="77"/>
        <v>2.8999999999999998E-2</v>
      </c>
      <c r="Y591" s="27">
        <f t="shared" si="78"/>
        <v>1.780000000000001E-2</v>
      </c>
      <c r="Z591" s="24">
        <f t="shared" si="79"/>
        <v>7.2859744990891873E-3</v>
      </c>
    </row>
    <row r="592" spans="1:26" x14ac:dyDescent="0.25">
      <c r="A592" s="1">
        <v>197601</v>
      </c>
      <c r="B592" s="7">
        <v>100.86</v>
      </c>
      <c r="C592" s="7">
        <v>3.6833300000000002</v>
      </c>
      <c r="D592" s="8">
        <v>8.1933299999999996</v>
      </c>
      <c r="E592" s="7">
        <v>0.76593388565335085</v>
      </c>
      <c r="F592" s="7">
        <v>4.87E-2</v>
      </c>
      <c r="G592" s="7">
        <v>8.5999999999999993E-2</v>
      </c>
      <c r="H592" s="7">
        <v>0.1041</v>
      </c>
      <c r="I592" s="7">
        <v>8.0199999999999994E-2</v>
      </c>
      <c r="J592" s="12">
        <v>2.1852182156484636E-2</v>
      </c>
      <c r="K592" s="9">
        <v>4.6999999999999993E-3</v>
      </c>
      <c r="L592" s="11">
        <v>1.8018018018017834E-3</v>
      </c>
      <c r="M592" s="11">
        <v>8.9999999999999993E-3</v>
      </c>
      <c r="N592" s="11">
        <v>1.8800000000000001E-2</v>
      </c>
      <c r="O592" s="10">
        <v>1.9782825918537783E-3</v>
      </c>
      <c r="P592" s="11">
        <v>0.120143</v>
      </c>
      <c r="Q592" s="19">
        <v>635830000</v>
      </c>
      <c r="R592" s="24">
        <f t="shared" si="72"/>
        <v>0.10866783899641969</v>
      </c>
      <c r="S592" s="24">
        <f t="shared" si="73"/>
        <v>-3.1990058039967773</v>
      </c>
      <c r="T592" s="26">
        <f>AVERAGE($R$3:R591)</f>
        <v>4.9408807558844947E-3</v>
      </c>
      <c r="U592" s="24">
        <f t="shared" si="74"/>
        <v>-3.1981013218597498</v>
      </c>
      <c r="V592" s="24">
        <f t="shared" si="75"/>
        <v>-2.427489556321325</v>
      </c>
      <c r="W592" s="24">
        <f t="shared" si="76"/>
        <v>-0.77151624767545202</v>
      </c>
      <c r="X592" s="24">
        <f t="shared" si="77"/>
        <v>2.6099999999999998E-2</v>
      </c>
      <c r="Y592" s="27">
        <f t="shared" si="78"/>
        <v>1.7700000000000007E-2</v>
      </c>
      <c r="Z592" s="24">
        <f t="shared" si="79"/>
        <v>3.6166365280290158E-3</v>
      </c>
    </row>
    <row r="593" spans="1:26" x14ac:dyDescent="0.25">
      <c r="A593" s="1">
        <v>197602</v>
      </c>
      <c r="B593" s="7">
        <v>99.71</v>
      </c>
      <c r="C593" s="7">
        <v>3.6866699999999999</v>
      </c>
      <c r="D593" s="8">
        <v>8.4266699999999997</v>
      </c>
      <c r="E593" s="7">
        <v>0.76803652029076397</v>
      </c>
      <c r="F593" s="7">
        <v>4.8799999999999996E-2</v>
      </c>
      <c r="G593" s="7">
        <v>8.5500000000000007E-2</v>
      </c>
      <c r="H593" s="7">
        <v>0.1024</v>
      </c>
      <c r="I593" s="7">
        <v>8.0199999999999994E-2</v>
      </c>
      <c r="J593" s="12">
        <v>2.2233092760244787E-2</v>
      </c>
      <c r="K593" s="9">
        <v>3.4000000000000002E-3</v>
      </c>
      <c r="L593" s="11">
        <v>3.597122302158251E-3</v>
      </c>
      <c r="M593" s="11">
        <v>6.1999999999999998E-3</v>
      </c>
      <c r="N593" s="11">
        <v>6.1000000000000004E-3</v>
      </c>
      <c r="O593" s="10">
        <v>1.2214388390446114E-3</v>
      </c>
      <c r="P593" s="11">
        <v>-5.7559999999999998E-3</v>
      </c>
      <c r="Q593" s="19">
        <v>596130000</v>
      </c>
      <c r="R593" s="24">
        <f t="shared" si="72"/>
        <v>-1.0461619098199624E-2</v>
      </c>
      <c r="S593" s="24">
        <f t="shared" si="73"/>
        <v>-3.3099161823307126</v>
      </c>
      <c r="T593" s="26">
        <f>AVERAGE($R$3:R592)</f>
        <v>5.1166891596820113E-3</v>
      </c>
      <c r="U593" s="24">
        <f t="shared" si="74"/>
        <v>-3.3090098050637771</v>
      </c>
      <c r="V593" s="24">
        <f t="shared" si="75"/>
        <v>-2.5104130080137081</v>
      </c>
      <c r="W593" s="24">
        <f t="shared" si="76"/>
        <v>-0.79950317431700424</v>
      </c>
      <c r="X593" s="24">
        <f t="shared" si="77"/>
        <v>3.1499999999999993E-2</v>
      </c>
      <c r="Y593" s="27">
        <f t="shared" si="78"/>
        <v>1.8100000000000005E-2</v>
      </c>
      <c r="Z593" s="24">
        <f t="shared" si="79"/>
        <v>1.8018018018017834E-3</v>
      </c>
    </row>
    <row r="594" spans="1:26" x14ac:dyDescent="0.25">
      <c r="A594" s="1">
        <v>197603</v>
      </c>
      <c r="B594" s="7">
        <v>102.77</v>
      </c>
      <c r="C594" s="7">
        <v>3.69</v>
      </c>
      <c r="D594" s="8">
        <v>8.66</v>
      </c>
      <c r="E594" s="7">
        <v>0.78403121716944313</v>
      </c>
      <c r="F594" s="7">
        <v>0.05</v>
      </c>
      <c r="G594" s="7">
        <v>8.5199999999999998E-2</v>
      </c>
      <c r="H594" s="7">
        <v>0.1012</v>
      </c>
      <c r="I594" s="7">
        <v>7.9200000000000007E-2</v>
      </c>
      <c r="J594" s="12">
        <v>1.5072131300759834E-2</v>
      </c>
      <c r="K594" s="9">
        <v>4.0000000000000001E-3</v>
      </c>
      <c r="L594" s="11">
        <v>1.7921146953405742E-3</v>
      </c>
      <c r="M594" s="11">
        <v>1.66E-2</v>
      </c>
      <c r="N594" s="11">
        <v>1.67E-2</v>
      </c>
      <c r="O594" s="10">
        <v>1.2657160524404583E-3</v>
      </c>
      <c r="P594" s="11">
        <v>3.2640000000000002E-2</v>
      </c>
      <c r="Q594" s="19">
        <v>529600000</v>
      </c>
      <c r="R594" s="24">
        <f t="shared" si="72"/>
        <v>2.8724396813444332E-2</v>
      </c>
      <c r="S594" s="24">
        <f t="shared" si="73"/>
        <v>-3.2975423612558989</v>
      </c>
      <c r="T594" s="26">
        <f>AVERAGE($R$3:R593)</f>
        <v>5.0903299240510781E-3</v>
      </c>
      <c r="U594" s="24">
        <f t="shared" si="74"/>
        <v>-3.2966395147882657</v>
      </c>
      <c r="V594" s="24">
        <f t="shared" si="75"/>
        <v>-2.4708642966606122</v>
      </c>
      <c r="W594" s="24">
        <f t="shared" si="76"/>
        <v>-0.82667806459528692</v>
      </c>
      <c r="X594" s="24">
        <f t="shared" si="77"/>
        <v>3.1399999999999997E-2</v>
      </c>
      <c r="Y594" s="27">
        <f t="shared" si="78"/>
        <v>1.6899999999999998E-2</v>
      </c>
      <c r="Z594" s="24">
        <f t="shared" si="79"/>
        <v>3.597122302158251E-3</v>
      </c>
    </row>
    <row r="595" spans="1:26" x14ac:dyDescent="0.25">
      <c r="A595" s="1">
        <v>197604</v>
      </c>
      <c r="B595" s="7">
        <v>101.64</v>
      </c>
      <c r="C595" s="7">
        <v>3.71333</v>
      </c>
      <c r="D595" s="8">
        <v>8.8566699999999994</v>
      </c>
      <c r="E595" s="7">
        <v>0.78607613984049762</v>
      </c>
      <c r="F595" s="7">
        <v>4.8600000000000004E-2</v>
      </c>
      <c r="G595" s="7">
        <v>8.4000000000000005E-2</v>
      </c>
      <c r="H595" s="7">
        <v>9.9399999999999988E-2</v>
      </c>
      <c r="I595" s="7">
        <v>7.9699999999999993E-2</v>
      </c>
      <c r="J595" s="12">
        <v>1.4239484740238437E-2</v>
      </c>
      <c r="K595" s="9">
        <v>4.1999999999999997E-3</v>
      </c>
      <c r="L595" s="11">
        <v>3.5778175313059268E-3</v>
      </c>
      <c r="M595" s="11">
        <v>1.8E-3</v>
      </c>
      <c r="N595" s="11">
        <v>-1.5E-3</v>
      </c>
      <c r="O595" s="10">
        <v>1.0071322817876225E-3</v>
      </c>
      <c r="P595" s="11">
        <v>-9.6100000000000005E-3</v>
      </c>
      <c r="Q595" s="19">
        <v>392260000</v>
      </c>
      <c r="R595" s="24">
        <f t="shared" si="72"/>
        <v>-1.3648495302850325E-2</v>
      </c>
      <c r="S595" s="24">
        <f t="shared" si="73"/>
        <v>-3.3268670235845463</v>
      </c>
      <c r="T595" s="26">
        <f>AVERAGE($R$3:R594)</f>
        <v>5.1302523343372151E-3</v>
      </c>
      <c r="U595" s="24">
        <f t="shared" si="74"/>
        <v>-3.3205644334724251</v>
      </c>
      <c r="V595" s="24">
        <f t="shared" si="75"/>
        <v>-2.4737787590626383</v>
      </c>
      <c r="W595" s="24">
        <f t="shared" si="76"/>
        <v>-0.853088264521908</v>
      </c>
      <c r="X595" s="24">
        <f t="shared" si="77"/>
        <v>2.9200000000000004E-2</v>
      </c>
      <c r="Y595" s="27">
        <f t="shared" si="78"/>
        <v>1.6E-2</v>
      </c>
      <c r="Z595" s="24">
        <f t="shared" si="79"/>
        <v>1.7921146953405742E-3</v>
      </c>
    </row>
    <row r="596" spans="1:26" x14ac:dyDescent="0.25">
      <c r="A596" s="1">
        <v>197605</v>
      </c>
      <c r="B596" s="7">
        <v>100.18</v>
      </c>
      <c r="C596" s="7">
        <v>3.7366700000000002</v>
      </c>
      <c r="D596" s="8">
        <v>9.0533300000000008</v>
      </c>
      <c r="E596" s="7">
        <v>0.80350276345067317</v>
      </c>
      <c r="F596" s="7">
        <v>5.2000000000000005E-2</v>
      </c>
      <c r="G596" s="7">
        <v>8.5800000000000001E-2</v>
      </c>
      <c r="H596" s="7">
        <v>9.8599999999999993E-2</v>
      </c>
      <c r="I596" s="7">
        <v>8.2100000000000006E-2</v>
      </c>
      <c r="J596" s="12">
        <v>1.4148321230807424E-2</v>
      </c>
      <c r="K596" s="9">
        <v>3.7000000000000002E-3</v>
      </c>
      <c r="L596" s="11">
        <v>7.1301247771835552E-3</v>
      </c>
      <c r="M596" s="11">
        <v>-1.5800000000000002E-2</v>
      </c>
      <c r="N596" s="11">
        <v>-1.03E-2</v>
      </c>
      <c r="O596" s="10">
        <v>9.3647026791838909E-4</v>
      </c>
      <c r="P596" s="11">
        <v>-8.116E-3</v>
      </c>
      <c r="Q596" s="19">
        <v>355910000</v>
      </c>
      <c r="R596" s="24">
        <f t="shared" si="72"/>
        <v>-1.2340318637090019E-2</v>
      </c>
      <c r="S596" s="24">
        <f t="shared" si="73"/>
        <v>-3.309508110287406</v>
      </c>
      <c r="T596" s="26">
        <f>AVERAGE($R$3:R595)</f>
        <v>5.0985849690131221E-3</v>
      </c>
      <c r="U596" s="24">
        <f t="shared" si="74"/>
        <v>-3.3032423179757417</v>
      </c>
      <c r="V596" s="24">
        <f t="shared" si="75"/>
        <v>-2.4402663109841005</v>
      </c>
      <c r="W596" s="24">
        <f t="shared" si="76"/>
        <v>-0.86924179930330525</v>
      </c>
      <c r="X596" s="24">
        <f t="shared" si="77"/>
        <v>3.1099999999999989E-2</v>
      </c>
      <c r="Y596" s="27">
        <f t="shared" si="78"/>
        <v>1.5399999999999983E-2</v>
      </c>
      <c r="Z596" s="24">
        <f t="shared" si="79"/>
        <v>3.5778175313059268E-3</v>
      </c>
    </row>
    <row r="597" spans="1:26" x14ac:dyDescent="0.25">
      <c r="A597" s="1">
        <v>197606</v>
      </c>
      <c r="B597" s="7">
        <v>104.28</v>
      </c>
      <c r="C597" s="7">
        <v>3.76</v>
      </c>
      <c r="D597" s="8">
        <v>9.25</v>
      </c>
      <c r="E597" s="7">
        <v>0.78142763118530489</v>
      </c>
      <c r="F597" s="7">
        <v>5.4100000000000002E-2</v>
      </c>
      <c r="G597" s="7">
        <v>8.6199999999999999E-2</v>
      </c>
      <c r="H597" s="7">
        <v>9.8900000000000002E-2</v>
      </c>
      <c r="I597" s="7">
        <v>8.0699999999999994E-2</v>
      </c>
      <c r="J597" s="12">
        <v>1.8925031320666658E-2</v>
      </c>
      <c r="K597" s="9">
        <v>4.3E-3</v>
      </c>
      <c r="L597" s="11">
        <v>5.3097345132742113E-3</v>
      </c>
      <c r="M597" s="11">
        <v>2.0799999999999999E-2</v>
      </c>
      <c r="N597" s="11">
        <v>1.4999999999999999E-2</v>
      </c>
      <c r="O597" s="10">
        <v>9.715815060038469E-4</v>
      </c>
      <c r="P597" s="11">
        <v>4.3958999999999998E-2</v>
      </c>
      <c r="Q597" s="19">
        <v>417230000</v>
      </c>
      <c r="R597" s="24">
        <f t="shared" si="72"/>
        <v>3.9327044821011715E-2</v>
      </c>
      <c r="S597" s="24">
        <f t="shared" si="73"/>
        <v>-3.2887737274532496</v>
      </c>
      <c r="T597" s="26">
        <f>AVERAGE($R$3:R596)</f>
        <v>5.0692265454338236E-3</v>
      </c>
      <c r="U597" s="24">
        <f t="shared" si="74"/>
        <v>-3.2825496105276679</v>
      </c>
      <c r="V597" s="24">
        <f t="shared" si="75"/>
        <v>-2.4038359220956651</v>
      </c>
      <c r="W597" s="24">
        <f t="shared" si="76"/>
        <v>-0.88493780535758448</v>
      </c>
      <c r="X597" s="24">
        <f t="shared" si="77"/>
        <v>3.0100000000000002E-2</v>
      </c>
      <c r="Y597" s="27">
        <f t="shared" si="78"/>
        <v>1.2799999999999992E-2</v>
      </c>
      <c r="Z597" s="24">
        <f t="shared" si="79"/>
        <v>7.1301247771835552E-3</v>
      </c>
    </row>
    <row r="598" spans="1:26" x14ac:dyDescent="0.25">
      <c r="A598" s="1">
        <v>197607</v>
      </c>
      <c r="B598" s="7">
        <v>103.44</v>
      </c>
      <c r="C598" s="7">
        <v>3.79</v>
      </c>
      <c r="D598" s="8">
        <v>9.35</v>
      </c>
      <c r="E598" s="7">
        <v>0.7958238544036399</v>
      </c>
      <c r="F598" s="7">
        <v>5.2300000000000006E-2</v>
      </c>
      <c r="G598" s="7">
        <v>8.5600000000000009E-2</v>
      </c>
      <c r="H598" s="7">
        <v>9.820000000000001E-2</v>
      </c>
      <c r="I598" s="7">
        <v>8.0500000000000002E-2</v>
      </c>
      <c r="J598" s="12">
        <v>1.8842770725889108E-2</v>
      </c>
      <c r="K598" s="9">
        <v>4.6999999999999993E-3</v>
      </c>
      <c r="L598" s="11">
        <v>5.2816901408452299E-3</v>
      </c>
      <c r="M598" s="11">
        <v>7.7999999999999996E-3</v>
      </c>
      <c r="N598" s="11">
        <v>1.49E-2</v>
      </c>
      <c r="O598" s="10">
        <v>4.8715216300221624E-4</v>
      </c>
      <c r="P598" s="11">
        <v>-7.2020000000000001E-3</v>
      </c>
      <c r="Q598" s="19">
        <v>393760000</v>
      </c>
      <c r="R598" s="24">
        <f t="shared" si="72"/>
        <v>-1.1518841015356912E-2</v>
      </c>
      <c r="S598" s="24">
        <f t="shared" si="73"/>
        <v>-3.3226606316634983</v>
      </c>
      <c r="T598" s="26">
        <f>AVERAGE($R$3:R597)</f>
        <v>5.1268027106028619E-3</v>
      </c>
      <c r="U598" s="24">
        <f t="shared" si="74"/>
        <v>-3.3147135699709662</v>
      </c>
      <c r="V598" s="24">
        <f t="shared" si="75"/>
        <v>-2.4224560375409672</v>
      </c>
      <c r="W598" s="24">
        <f t="shared" si="76"/>
        <v>-0.90020459412253095</v>
      </c>
      <c r="X598" s="24">
        <f t="shared" si="77"/>
        <v>2.6599999999999992E-2</v>
      </c>
      <c r="Y598" s="27">
        <f t="shared" si="78"/>
        <v>1.2700000000000003E-2</v>
      </c>
      <c r="Z598" s="24">
        <f t="shared" si="79"/>
        <v>5.3097345132742113E-3</v>
      </c>
    </row>
    <row r="599" spans="1:26" x14ac:dyDescent="0.25">
      <c r="A599" s="1">
        <v>197608</v>
      </c>
      <c r="B599" s="7">
        <v>102.91</v>
      </c>
      <c r="C599" s="7">
        <v>3.82</v>
      </c>
      <c r="D599" s="8">
        <v>9.4499999999999993</v>
      </c>
      <c r="E599" s="7">
        <v>0.80473226939429421</v>
      </c>
      <c r="F599" s="7">
        <v>5.1399999999999994E-2</v>
      </c>
      <c r="G599" s="7">
        <v>8.4499999999999992E-2</v>
      </c>
      <c r="H599" s="7">
        <v>9.64E-2</v>
      </c>
      <c r="I599" s="7">
        <v>7.9000000000000001E-2</v>
      </c>
      <c r="J599" s="12">
        <v>2.0629527477362374E-2</v>
      </c>
      <c r="K599" s="9">
        <v>4.1999999999999997E-3</v>
      </c>
      <c r="L599" s="11">
        <v>5.2539404553415547E-3</v>
      </c>
      <c r="M599" s="11">
        <v>2.1100000000000001E-2</v>
      </c>
      <c r="N599" s="11">
        <v>2.3099999999999999E-2</v>
      </c>
      <c r="O599" s="10">
        <v>7.4452239677863074E-4</v>
      </c>
      <c r="P599" s="11">
        <v>1.5989999999999999E-3</v>
      </c>
      <c r="Q599" s="19">
        <v>346680000</v>
      </c>
      <c r="R599" s="24">
        <f t="shared" si="72"/>
        <v>-3.09126652548885E-3</v>
      </c>
      <c r="S599" s="24">
        <f t="shared" si="73"/>
        <v>-3.3066257153692669</v>
      </c>
      <c r="T599" s="26">
        <f>AVERAGE($R$3:R598)</f>
        <v>5.0988737781767551E-3</v>
      </c>
      <c r="U599" s="24">
        <f t="shared" si="74"/>
        <v>-3.2987413118451183</v>
      </c>
      <c r="V599" s="24">
        <f t="shared" si="75"/>
        <v>-2.4036153911630063</v>
      </c>
      <c r="W599" s="24">
        <f t="shared" si="76"/>
        <v>-0.9030103242062606</v>
      </c>
      <c r="X599" s="24">
        <f t="shared" si="77"/>
        <v>2.8199999999999996E-2</v>
      </c>
      <c r="Y599" s="27">
        <f t="shared" si="78"/>
        <v>1.26E-2</v>
      </c>
      <c r="Z599" s="24">
        <f t="shared" si="79"/>
        <v>5.2816901408452299E-3</v>
      </c>
    </row>
    <row r="600" spans="1:26" x14ac:dyDescent="0.25">
      <c r="A600" s="1">
        <v>197609</v>
      </c>
      <c r="B600" s="7">
        <v>105.24</v>
      </c>
      <c r="C600" s="7">
        <v>3.85</v>
      </c>
      <c r="D600" s="8">
        <v>9.5500000000000007</v>
      </c>
      <c r="E600" s="7">
        <v>0.79136327371514559</v>
      </c>
      <c r="F600" s="7">
        <v>5.0799999999999998E-2</v>
      </c>
      <c r="G600" s="7">
        <v>8.3800000000000013E-2</v>
      </c>
      <c r="H600" s="7">
        <v>9.4E-2</v>
      </c>
      <c r="I600" s="7">
        <v>7.8100000000000003E-2</v>
      </c>
      <c r="J600" s="12">
        <v>2.3782657468813286E-2</v>
      </c>
      <c r="K600" s="9">
        <v>4.4000000000000003E-3</v>
      </c>
      <c r="L600" s="11">
        <v>3.4843205574912606E-3</v>
      </c>
      <c r="M600" s="11">
        <v>1.4500000000000001E-2</v>
      </c>
      <c r="N600" s="11">
        <v>1.67E-2</v>
      </c>
      <c r="O600" s="10">
        <v>8.9068827704749328E-4</v>
      </c>
      <c r="P600" s="11">
        <v>2.4421000000000002E-2</v>
      </c>
      <c r="Q600" s="19">
        <v>414750000</v>
      </c>
      <c r="R600" s="24">
        <f t="shared" si="72"/>
        <v>1.9936370319410736E-2</v>
      </c>
      <c r="S600" s="24">
        <f t="shared" si="73"/>
        <v>-3.293604397229517</v>
      </c>
      <c r="T600" s="26">
        <f>AVERAGE($R$3:R599)</f>
        <v>5.0851549501974161E-3</v>
      </c>
      <c r="U600" s="24">
        <f t="shared" si="74"/>
        <v>-3.2857816715483077</v>
      </c>
      <c r="V600" s="24">
        <f t="shared" si="75"/>
        <v>-2.3878400783423492</v>
      </c>
      <c r="W600" s="24">
        <f t="shared" si="76"/>
        <v>-0.90576431888716757</v>
      </c>
      <c r="X600" s="24">
        <f t="shared" si="77"/>
        <v>2.7600000000000006E-2</v>
      </c>
      <c r="Y600" s="27">
        <f t="shared" si="78"/>
        <v>1.1900000000000008E-2</v>
      </c>
      <c r="Z600" s="24">
        <f t="shared" si="79"/>
        <v>5.2539404553415547E-3</v>
      </c>
    </row>
    <row r="601" spans="1:26" x14ac:dyDescent="0.25">
      <c r="A601" s="1">
        <v>197610</v>
      </c>
      <c r="B601" s="7">
        <v>102.9</v>
      </c>
      <c r="C601" s="7">
        <v>3.9166699999999999</v>
      </c>
      <c r="D601" s="8">
        <v>9.67</v>
      </c>
      <c r="E601" s="7">
        <v>0.81207963271947192</v>
      </c>
      <c r="F601" s="7">
        <v>4.9200000000000001E-2</v>
      </c>
      <c r="G601" s="7">
        <v>8.3199999999999996E-2</v>
      </c>
      <c r="H601" s="7">
        <v>9.2899999999999996E-2</v>
      </c>
      <c r="I601" s="7">
        <v>7.7899999999999997E-2</v>
      </c>
      <c r="J601" s="12">
        <v>2.5569126245345446E-2</v>
      </c>
      <c r="K601" s="9">
        <v>4.0999999999999995E-3</v>
      </c>
      <c r="L601" s="11">
        <v>5.2083333333332593E-3</v>
      </c>
      <c r="M601" s="11">
        <v>8.3999999999999995E-3</v>
      </c>
      <c r="N601" s="11">
        <v>7.0000000000000001E-3</v>
      </c>
      <c r="O601" s="10">
        <v>1.2699929719077691E-3</v>
      </c>
      <c r="P601" s="11">
        <v>-2.0211E-2</v>
      </c>
      <c r="Q601" s="19">
        <v>361390000</v>
      </c>
      <c r="R601" s="24">
        <f t="shared" si="72"/>
        <v>-2.4808384922951943E-2</v>
      </c>
      <c r="S601" s="24">
        <f t="shared" si="73"/>
        <v>-3.3081703078723992</v>
      </c>
      <c r="T601" s="26">
        <f>AVERAGE($R$3:R600)</f>
        <v>5.109989758507137E-3</v>
      </c>
      <c r="U601" s="24">
        <f t="shared" si="74"/>
        <v>-3.2910016531865662</v>
      </c>
      <c r="V601" s="24">
        <f t="shared" si="75"/>
        <v>-2.399702301679453</v>
      </c>
      <c r="W601" s="24">
        <f t="shared" si="76"/>
        <v>-0.90846800619294621</v>
      </c>
      <c r="X601" s="24">
        <f t="shared" si="77"/>
        <v>2.7300000000000005E-2</v>
      </c>
      <c r="Y601" s="27">
        <f t="shared" si="78"/>
        <v>1.0199999999999987E-2</v>
      </c>
      <c r="Z601" s="24">
        <f t="shared" si="79"/>
        <v>3.4843205574912606E-3</v>
      </c>
    </row>
    <row r="602" spans="1:26" x14ac:dyDescent="0.25">
      <c r="A602" s="1">
        <v>197611</v>
      </c>
      <c r="B602" s="7">
        <v>102.1</v>
      </c>
      <c r="C602" s="7">
        <v>3.98333</v>
      </c>
      <c r="D602" s="8">
        <v>9.7899999999999991</v>
      </c>
      <c r="E602" s="7">
        <v>0.82726293786026472</v>
      </c>
      <c r="F602" s="7">
        <v>4.7500000000000001E-2</v>
      </c>
      <c r="G602" s="7">
        <v>8.2500000000000004E-2</v>
      </c>
      <c r="H602" s="7">
        <v>9.2300000000000007E-2</v>
      </c>
      <c r="I602" s="7">
        <v>7.4899999999999994E-2</v>
      </c>
      <c r="J602" s="12">
        <v>2.7895428929454926E-2</v>
      </c>
      <c r="K602" s="9">
        <v>4.0000000000000001E-3</v>
      </c>
      <c r="L602" s="11">
        <v>1.7271157167531026E-3</v>
      </c>
      <c r="M602" s="11">
        <v>3.39E-2</v>
      </c>
      <c r="N602" s="11">
        <v>3.1899999999999998E-2</v>
      </c>
      <c r="O602" s="10">
        <v>1.1179253215342041E-3</v>
      </c>
      <c r="P602" s="11">
        <v>-1.041E-3</v>
      </c>
      <c r="Q602" s="19">
        <v>381020000</v>
      </c>
      <c r="R602" s="24">
        <f t="shared" si="72"/>
        <v>-5.1331601200846587E-3</v>
      </c>
      <c r="S602" s="24">
        <f t="shared" si="73"/>
        <v>-3.2685158398544778</v>
      </c>
      <c r="T602" s="26">
        <f>AVERAGE($R$3:R601)</f>
        <v>5.0600425553661366E-3</v>
      </c>
      <c r="U602" s="24">
        <f t="shared" si="74"/>
        <v>-3.2516394899510273</v>
      </c>
      <c r="V602" s="24">
        <f t="shared" si="75"/>
        <v>-2.3647293333748007</v>
      </c>
      <c r="W602" s="24">
        <f t="shared" si="76"/>
        <v>-0.90378650647967707</v>
      </c>
      <c r="X602" s="24">
        <f t="shared" si="77"/>
        <v>2.8699999999999996E-2</v>
      </c>
      <c r="Y602" s="27">
        <f t="shared" si="78"/>
        <v>9.7000000000000003E-3</v>
      </c>
      <c r="Z602" s="24">
        <f t="shared" si="79"/>
        <v>5.2083333333332593E-3</v>
      </c>
    </row>
    <row r="603" spans="1:26" x14ac:dyDescent="0.25">
      <c r="A603" s="1">
        <v>197612</v>
      </c>
      <c r="B603" s="7">
        <v>107.46</v>
      </c>
      <c r="C603" s="7">
        <v>4.05</v>
      </c>
      <c r="D603" s="8">
        <v>9.91</v>
      </c>
      <c r="E603" s="7">
        <v>0.7799731249688947</v>
      </c>
      <c r="F603" s="7">
        <v>4.3499999999999997E-2</v>
      </c>
      <c r="G603" s="7">
        <v>7.980000000000001E-2</v>
      </c>
      <c r="H603" s="7">
        <v>9.1199999999999989E-2</v>
      </c>
      <c r="I603" s="7">
        <v>7.2099999999999997E-2</v>
      </c>
      <c r="J603" s="12">
        <v>2.8566554301474461E-2</v>
      </c>
      <c r="K603" s="9">
        <v>4.0000000000000001E-3</v>
      </c>
      <c r="L603" s="11">
        <v>3.4482758620690834E-3</v>
      </c>
      <c r="M603" s="11">
        <v>3.27E-2</v>
      </c>
      <c r="N603" s="11">
        <v>3.4700000000000002E-2</v>
      </c>
      <c r="O603" s="10">
        <v>5.762272595541424E-4</v>
      </c>
      <c r="P603" s="11">
        <v>5.3775000000000003E-2</v>
      </c>
      <c r="Q603" s="19">
        <v>534550000</v>
      </c>
      <c r="R603" s="24">
        <f t="shared" si="72"/>
        <v>4.8386933575370245E-2</v>
      </c>
      <c r="S603" s="24">
        <f t="shared" si="73"/>
        <v>-3.2438345722816431</v>
      </c>
      <c r="T603" s="26">
        <f>AVERAGE($R$3:R602)</f>
        <v>5.0430538842403854E-3</v>
      </c>
      <c r="U603" s="24">
        <f t="shared" si="74"/>
        <v>-3.2272358440521716</v>
      </c>
      <c r="V603" s="24">
        <f t="shared" si="75"/>
        <v>-2.3445912686282004</v>
      </c>
      <c r="W603" s="24">
        <f t="shared" si="76"/>
        <v>-0.89924330365344285</v>
      </c>
      <c r="X603" s="24">
        <f t="shared" si="77"/>
        <v>2.7399999999999994E-2</v>
      </c>
      <c r="Y603" s="27">
        <f t="shared" si="78"/>
        <v>9.8000000000000032E-3</v>
      </c>
      <c r="Z603" s="24">
        <f t="shared" si="79"/>
        <v>1.7271157167531026E-3</v>
      </c>
    </row>
    <row r="604" spans="1:26" x14ac:dyDescent="0.25">
      <c r="A604" s="1">
        <v>197701</v>
      </c>
      <c r="B604" s="7">
        <v>102.03</v>
      </c>
      <c r="C604" s="7">
        <v>4.0966699999999996</v>
      </c>
      <c r="D604" s="8">
        <v>9.9666700000000006</v>
      </c>
      <c r="E604" s="7">
        <v>0.82106520531869198</v>
      </c>
      <c r="F604" s="7">
        <v>4.6199999999999998E-2</v>
      </c>
      <c r="G604" s="7">
        <v>7.9600000000000004E-2</v>
      </c>
      <c r="H604" s="7">
        <v>9.0800000000000006E-2</v>
      </c>
      <c r="I604" s="7">
        <v>7.6399999999999996E-2</v>
      </c>
      <c r="J604" s="12">
        <v>2.9599796858810042E-2</v>
      </c>
      <c r="K604" s="9">
        <v>3.5999999999999999E-3</v>
      </c>
      <c r="L604" s="11">
        <v>5.1546391752577136E-3</v>
      </c>
      <c r="M604" s="11">
        <v>-3.8800000000000001E-2</v>
      </c>
      <c r="N604" s="11">
        <v>-3.0300000000000001E-2</v>
      </c>
      <c r="O604" s="10">
        <v>6.9562997675253087E-4</v>
      </c>
      <c r="P604" s="11">
        <v>-4.9653999999999997E-2</v>
      </c>
      <c r="Q604" s="19">
        <v>501620000</v>
      </c>
      <c r="R604" s="24">
        <f t="shared" si="72"/>
        <v>-5.4921171439326219E-2</v>
      </c>
      <c r="S604" s="24">
        <f t="shared" si="73"/>
        <v>-3.2784018041822272</v>
      </c>
      <c r="T604" s="26">
        <f>AVERAGE($R$3:R603)</f>
        <v>5.1151734843920158E-3</v>
      </c>
      <c r="U604" s="24">
        <f t="shared" si="74"/>
        <v>-3.266944236721522</v>
      </c>
      <c r="V604" s="24">
        <f t="shared" si="75"/>
        <v>-2.3835743369587785</v>
      </c>
      <c r="W604" s="24">
        <f t="shared" si="76"/>
        <v>-0.89482746722344864</v>
      </c>
      <c r="X604" s="24">
        <f t="shared" si="77"/>
        <v>2.86E-2</v>
      </c>
      <c r="Y604" s="27">
        <f t="shared" si="78"/>
        <v>1.139999999999998E-2</v>
      </c>
      <c r="Z604" s="24">
        <f t="shared" si="79"/>
        <v>3.4482758620690834E-3</v>
      </c>
    </row>
    <row r="605" spans="1:26" x14ac:dyDescent="0.25">
      <c r="A605" s="1">
        <v>197702</v>
      </c>
      <c r="B605" s="7">
        <v>99.82</v>
      </c>
      <c r="C605" s="7">
        <v>4.1433299999999997</v>
      </c>
      <c r="D605" s="8">
        <v>10.023300000000001</v>
      </c>
      <c r="E605" s="7">
        <v>0.83680399820593332</v>
      </c>
      <c r="F605" s="7">
        <v>4.6699999999999998E-2</v>
      </c>
      <c r="G605" s="7">
        <v>8.0399999999999985E-2</v>
      </c>
      <c r="H605" s="7">
        <v>9.1199999999999989E-2</v>
      </c>
      <c r="I605" s="7">
        <v>7.7499999999999999E-2</v>
      </c>
      <c r="J605" s="12">
        <v>2.7970217065494678E-2</v>
      </c>
      <c r="K605" s="9">
        <v>3.4999999999999996E-3</v>
      </c>
      <c r="L605" s="11">
        <v>1.025641025641022E-2</v>
      </c>
      <c r="M605" s="11">
        <v>-4.8999999999999998E-3</v>
      </c>
      <c r="N605" s="11">
        <v>-2E-3</v>
      </c>
      <c r="O605" s="10">
        <v>3.3467555281150842E-4</v>
      </c>
      <c r="P605" s="11">
        <v>-1.5637999999999999E-2</v>
      </c>
      <c r="Q605" s="19">
        <v>398440000</v>
      </c>
      <c r="R605" s="24">
        <f t="shared" si="72"/>
        <v>-1.9355098914680374E-2</v>
      </c>
      <c r="S605" s="24">
        <f t="shared" si="73"/>
        <v>-3.2150924391080604</v>
      </c>
      <c r="T605" s="26">
        <f>AVERAGE($R$3:R604)</f>
        <v>5.0154453366781987E-3</v>
      </c>
      <c r="U605" s="24">
        <f t="shared" si="74"/>
        <v>-3.2037670753382566</v>
      </c>
      <c r="V605" s="24">
        <f t="shared" si="75"/>
        <v>-2.3260203615105777</v>
      </c>
      <c r="W605" s="24">
        <f t="shared" si="76"/>
        <v>-0.88907207759748297</v>
      </c>
      <c r="X605" s="24">
        <f t="shared" si="77"/>
        <v>3.0199999999999998E-2</v>
      </c>
      <c r="Y605" s="27">
        <f t="shared" si="78"/>
        <v>1.1200000000000002E-2</v>
      </c>
      <c r="Z605" s="24">
        <f t="shared" si="79"/>
        <v>5.1546391752577136E-3</v>
      </c>
    </row>
    <row r="606" spans="1:26" x14ac:dyDescent="0.25">
      <c r="A606" s="1">
        <v>197703</v>
      </c>
      <c r="B606" s="7">
        <v>98.42</v>
      </c>
      <c r="C606" s="7">
        <v>4.1900000000000004</v>
      </c>
      <c r="D606" s="8">
        <v>10.08</v>
      </c>
      <c r="E606" s="7">
        <v>0.86842992830176369</v>
      </c>
      <c r="F606" s="7">
        <v>4.5999999999999999E-2</v>
      </c>
      <c r="G606" s="7">
        <v>8.1000000000000003E-2</v>
      </c>
      <c r="H606" s="7">
        <v>9.1199999999999989E-2</v>
      </c>
      <c r="I606" s="7">
        <v>7.7200000000000005E-2</v>
      </c>
      <c r="J606" s="12">
        <v>3.0338357179846301E-2</v>
      </c>
      <c r="K606" s="9">
        <v>3.8E-3</v>
      </c>
      <c r="L606" s="11">
        <v>6.7681895093061328E-3</v>
      </c>
      <c r="M606" s="11">
        <v>9.1000000000000004E-3</v>
      </c>
      <c r="N606" s="11">
        <v>9.4000000000000004E-3</v>
      </c>
      <c r="O606" s="10">
        <v>6.6573277945063895E-4</v>
      </c>
      <c r="P606" s="11">
        <v>-1.2501999999999999E-2</v>
      </c>
      <c r="Q606" s="19">
        <v>434690000</v>
      </c>
      <c r="R606" s="24">
        <f t="shared" si="72"/>
        <v>-1.6074696779622623E-2</v>
      </c>
      <c r="S606" s="24">
        <f t="shared" si="73"/>
        <v>-3.1818687516925062</v>
      </c>
      <c r="T606" s="26">
        <f>AVERAGE($R$3:R605)</f>
        <v>4.9750298404072886E-3</v>
      </c>
      <c r="U606" s="24">
        <f t="shared" si="74"/>
        <v>-3.1706678301074165</v>
      </c>
      <c r="V606" s="24">
        <f t="shared" si="75"/>
        <v>-2.298456181288326</v>
      </c>
      <c r="W606" s="24">
        <f t="shared" si="76"/>
        <v>-0.88341257040417998</v>
      </c>
      <c r="X606" s="24">
        <f t="shared" si="77"/>
        <v>3.0800000000000001E-2</v>
      </c>
      <c r="Y606" s="27">
        <f t="shared" si="78"/>
        <v>1.0800000000000004E-2</v>
      </c>
      <c r="Z606" s="24">
        <f t="shared" si="79"/>
        <v>1.025641025641022E-2</v>
      </c>
    </row>
    <row r="607" spans="1:26" x14ac:dyDescent="0.25">
      <c r="A607" s="1">
        <v>197704</v>
      </c>
      <c r="B607" s="7">
        <v>98.44</v>
      </c>
      <c r="C607" s="7">
        <v>4.2466699999999999</v>
      </c>
      <c r="D607" s="8">
        <v>10.193300000000001</v>
      </c>
      <c r="E607" s="7">
        <v>0.86115007012622724</v>
      </c>
      <c r="F607" s="7">
        <v>4.5400000000000003E-2</v>
      </c>
      <c r="G607" s="7">
        <v>8.0399999999999985E-2</v>
      </c>
      <c r="H607" s="7">
        <v>9.0700000000000003E-2</v>
      </c>
      <c r="I607" s="7">
        <v>7.7100000000000002E-2</v>
      </c>
      <c r="J607" s="12">
        <v>3.114002960902627E-2</v>
      </c>
      <c r="K607" s="9">
        <v>3.8E-3</v>
      </c>
      <c r="L607" s="11">
        <v>8.4033613445377853E-3</v>
      </c>
      <c r="M607" s="11">
        <v>7.1000000000000004E-3</v>
      </c>
      <c r="N607" s="11">
        <v>0.01</v>
      </c>
      <c r="O607" s="10">
        <v>9.8485112772272857E-4</v>
      </c>
      <c r="P607" s="11">
        <v>6.4099999999999997E-4</v>
      </c>
      <c r="Q607" s="19">
        <v>403060000</v>
      </c>
      <c r="R607" s="24">
        <f t="shared" si="72"/>
        <v>-3.1520035914469812E-3</v>
      </c>
      <c r="S607" s="24">
        <f t="shared" si="73"/>
        <v>-3.1565433015037856</v>
      </c>
      <c r="T607" s="26">
        <f>AVERAGE($R$3:R606)</f>
        <v>4.9401792996456497E-3</v>
      </c>
      <c r="U607" s="24">
        <f t="shared" si="74"/>
        <v>-3.1431088890328764</v>
      </c>
      <c r="V607" s="24">
        <f t="shared" si="75"/>
        <v>-2.2786907727946097</v>
      </c>
      <c r="W607" s="24">
        <f t="shared" si="76"/>
        <v>-0.87785252870917585</v>
      </c>
      <c r="X607" s="24">
        <f t="shared" si="77"/>
        <v>3.1200000000000006E-2</v>
      </c>
      <c r="Y607" s="27">
        <f t="shared" si="78"/>
        <v>1.0199999999999987E-2</v>
      </c>
      <c r="Z607" s="24">
        <f t="shared" si="79"/>
        <v>6.7681895093061328E-3</v>
      </c>
    </row>
    <row r="608" spans="1:26" x14ac:dyDescent="0.25">
      <c r="A608" s="1">
        <v>197705</v>
      </c>
      <c r="B608" s="7">
        <v>96.12</v>
      </c>
      <c r="C608" s="7">
        <v>4.3033299999999999</v>
      </c>
      <c r="D608" s="8">
        <v>10.306699999999999</v>
      </c>
      <c r="E608" s="7">
        <v>0.88821133687935383</v>
      </c>
      <c r="F608" s="7">
        <v>4.9599999999999998E-2</v>
      </c>
      <c r="G608" s="7">
        <v>8.0500000000000002E-2</v>
      </c>
      <c r="H608" s="7">
        <v>9.01E-2</v>
      </c>
      <c r="I608" s="7">
        <v>7.6499999999999999E-2</v>
      </c>
      <c r="J608" s="12">
        <v>3.5315469465821411E-2</v>
      </c>
      <c r="K608" s="9">
        <v>3.7000000000000002E-3</v>
      </c>
      <c r="L608" s="11">
        <v>4.9999999999998934E-3</v>
      </c>
      <c r="M608" s="11">
        <v>1.2500000000000001E-2</v>
      </c>
      <c r="N608" s="11">
        <v>1.06E-2</v>
      </c>
      <c r="O608" s="10">
        <v>6.3480181499555102E-4</v>
      </c>
      <c r="P608" s="11">
        <v>-1.5063999999999999E-2</v>
      </c>
      <c r="Q608" s="19">
        <v>425820000</v>
      </c>
      <c r="R608" s="24">
        <f t="shared" si="72"/>
        <v>-1.8971412778975752E-2</v>
      </c>
      <c r="S608" s="24">
        <f t="shared" si="73"/>
        <v>-3.1433120791178997</v>
      </c>
      <c r="T608" s="26">
        <f>AVERAGE($R$3:R607)</f>
        <v>4.9268037907347524E-3</v>
      </c>
      <c r="U608" s="24">
        <f t="shared" si="74"/>
        <v>-3.1300580839260523</v>
      </c>
      <c r="V608" s="24">
        <f t="shared" si="75"/>
        <v>-2.2677165838065791</v>
      </c>
      <c r="W608" s="24">
        <f t="shared" si="76"/>
        <v>-0.8755954953113203</v>
      </c>
      <c r="X608" s="24">
        <f t="shared" si="77"/>
        <v>3.1699999999999999E-2</v>
      </c>
      <c r="Y608" s="27">
        <f t="shared" si="78"/>
        <v>1.0300000000000017E-2</v>
      </c>
      <c r="Z608" s="24">
        <f t="shared" si="79"/>
        <v>8.4033613445377853E-3</v>
      </c>
    </row>
    <row r="609" spans="1:26" x14ac:dyDescent="0.25">
      <c r="A609" s="1">
        <v>197706</v>
      </c>
      <c r="B609" s="7">
        <v>100.48</v>
      </c>
      <c r="C609" s="7">
        <v>4.3600000000000003</v>
      </c>
      <c r="D609" s="8">
        <v>10.42</v>
      </c>
      <c r="E609" s="7">
        <v>0.87111208119611494</v>
      </c>
      <c r="F609" s="7">
        <v>5.0199999999999995E-2</v>
      </c>
      <c r="G609" s="7">
        <v>7.9500000000000001E-2</v>
      </c>
      <c r="H609" s="7">
        <v>8.9099999999999999E-2</v>
      </c>
      <c r="I609" s="7">
        <v>7.5399999999999995E-2</v>
      </c>
      <c r="J609" s="12">
        <v>3.1941099611748507E-2</v>
      </c>
      <c r="K609" s="9">
        <v>4.0000000000000001E-3</v>
      </c>
      <c r="L609" s="11">
        <v>6.6334991708127955E-3</v>
      </c>
      <c r="M609" s="11">
        <v>1.6400000000000001E-2</v>
      </c>
      <c r="N609" s="11">
        <v>1.7500000000000002E-2</v>
      </c>
      <c r="O609" s="10">
        <v>5.6336461313967533E-4</v>
      </c>
      <c r="P609" s="11">
        <v>4.7775999999999999E-2</v>
      </c>
      <c r="Q609" s="19">
        <v>485150000</v>
      </c>
      <c r="R609" s="24">
        <f t="shared" si="72"/>
        <v>4.2976650757470453E-2</v>
      </c>
      <c r="S609" s="24">
        <f t="shared" si="73"/>
        <v>-3.1062082692714656</v>
      </c>
      <c r="T609" s="26">
        <f>AVERAGE($R$3:R608)</f>
        <v>4.887367789794636E-3</v>
      </c>
      <c r="U609" s="24">
        <f t="shared" si="74"/>
        <v>-3.0931253535073253</v>
      </c>
      <c r="V609" s="24">
        <f t="shared" si="75"/>
        <v>-2.232803241669735</v>
      </c>
      <c r="W609" s="24">
        <f t="shared" si="76"/>
        <v>-0.87340502760173067</v>
      </c>
      <c r="X609" s="24">
        <f t="shared" si="77"/>
        <v>2.69E-2</v>
      </c>
      <c r="Y609" s="27">
        <f t="shared" si="78"/>
        <v>9.5999999999999974E-3</v>
      </c>
      <c r="Z609" s="24">
        <f t="shared" si="79"/>
        <v>4.9999999999998934E-3</v>
      </c>
    </row>
    <row r="610" spans="1:26" x14ac:dyDescent="0.25">
      <c r="A610" s="1">
        <v>197707</v>
      </c>
      <c r="B610" s="7">
        <v>98.85</v>
      </c>
      <c r="C610" s="7">
        <v>4.4066700000000001</v>
      </c>
      <c r="D610" s="8">
        <v>10.5167</v>
      </c>
      <c r="E610" s="7">
        <v>0.89678339905850102</v>
      </c>
      <c r="F610" s="7">
        <v>5.1900000000000002E-2</v>
      </c>
      <c r="G610" s="7">
        <v>7.9399999999999998E-2</v>
      </c>
      <c r="H610" s="7">
        <v>8.8699999999999987E-2</v>
      </c>
      <c r="I610" s="7">
        <v>7.6799999999999993E-2</v>
      </c>
      <c r="J610" s="12">
        <v>3.3181837007620466E-2</v>
      </c>
      <c r="K610" s="9">
        <v>4.1999999999999997E-3</v>
      </c>
      <c r="L610" s="11">
        <v>4.9423393739702615E-3</v>
      </c>
      <c r="M610" s="11">
        <v>-7.0000000000000001E-3</v>
      </c>
      <c r="N610" s="11">
        <v>-5.0000000000000001E-4</v>
      </c>
      <c r="O610" s="10">
        <v>5.9470800919931752E-4</v>
      </c>
      <c r="P610" s="11">
        <v>-1.5453E-2</v>
      </c>
      <c r="Q610" s="19">
        <v>452480000</v>
      </c>
      <c r="R610" s="24">
        <f t="shared" si="72"/>
        <v>-1.9565663342482727E-2</v>
      </c>
      <c r="S610" s="24">
        <f t="shared" si="73"/>
        <v>-3.1374866453589449</v>
      </c>
      <c r="T610" s="26">
        <f>AVERAGE($R$3:R609)</f>
        <v>4.9501178441071162E-3</v>
      </c>
      <c r="U610" s="24">
        <f t="shared" si="74"/>
        <v>-3.1268394005350917</v>
      </c>
      <c r="V610" s="24">
        <f t="shared" si="75"/>
        <v>-2.2662316663946673</v>
      </c>
      <c r="W610" s="24">
        <f t="shared" si="76"/>
        <v>-0.87125497896427784</v>
      </c>
      <c r="X610" s="24">
        <f t="shared" si="77"/>
        <v>2.52E-2</v>
      </c>
      <c r="Y610" s="27">
        <f t="shared" si="78"/>
        <v>9.5999999999999974E-3</v>
      </c>
      <c r="Z610" s="24">
        <f t="shared" si="79"/>
        <v>6.6334991708127955E-3</v>
      </c>
    </row>
    <row r="611" spans="1:26" x14ac:dyDescent="0.25">
      <c r="A611" s="1">
        <v>197708</v>
      </c>
      <c r="B611" s="7">
        <v>96.77</v>
      </c>
      <c r="C611" s="7">
        <v>4.4533300000000002</v>
      </c>
      <c r="D611" s="8">
        <v>10.613300000000001</v>
      </c>
      <c r="E611" s="7">
        <v>0.92653426040929088</v>
      </c>
      <c r="F611" s="7">
        <v>5.4900000000000004E-2</v>
      </c>
      <c r="G611" s="7">
        <v>7.980000000000001E-2</v>
      </c>
      <c r="H611" s="7">
        <v>8.8200000000000001E-2</v>
      </c>
      <c r="I611" s="7">
        <v>7.5399999999999995E-2</v>
      </c>
      <c r="J611" s="12">
        <v>3.3750386808353114E-2</v>
      </c>
      <c r="K611" s="9">
        <v>4.4000000000000003E-3</v>
      </c>
      <c r="L611" s="11">
        <v>3.2786885245901232E-3</v>
      </c>
      <c r="M611" s="11">
        <v>1.9800000000000002E-2</v>
      </c>
      <c r="N611" s="11">
        <v>1.3599999999999999E-2</v>
      </c>
      <c r="O611" s="10">
        <v>5.8244638340062432E-4</v>
      </c>
      <c r="P611" s="11">
        <v>-1.231E-2</v>
      </c>
      <c r="Q611" s="19">
        <v>433650000</v>
      </c>
      <c r="R611" s="24">
        <f t="shared" si="72"/>
        <v>-1.6577600269517347E-2</v>
      </c>
      <c r="S611" s="24">
        <f t="shared" si="73"/>
        <v>-3.1104842474318293</v>
      </c>
      <c r="T611" s="26">
        <f>AVERAGE($R$3:R610)</f>
        <v>4.9097958355765409E-3</v>
      </c>
      <c r="U611" s="24">
        <f t="shared" si="74"/>
        <v>-3.0999514186795101</v>
      </c>
      <c r="V611" s="24">
        <f t="shared" si="75"/>
        <v>-2.2406390797304288</v>
      </c>
      <c r="W611" s="24">
        <f t="shared" si="76"/>
        <v>-0.86984516770140052</v>
      </c>
      <c r="X611" s="24">
        <f t="shared" si="77"/>
        <v>2.4899999999999992E-2</v>
      </c>
      <c r="Y611" s="27">
        <f t="shared" si="78"/>
        <v>9.2999999999999888E-3</v>
      </c>
      <c r="Z611" s="24">
        <f t="shared" si="79"/>
        <v>4.9423393739702615E-3</v>
      </c>
    </row>
    <row r="612" spans="1:26" x14ac:dyDescent="0.25">
      <c r="A612" s="1">
        <v>197709</v>
      </c>
      <c r="B612" s="7">
        <v>96.53</v>
      </c>
      <c r="C612" s="7">
        <v>4.5</v>
      </c>
      <c r="D612" s="8">
        <v>10.71</v>
      </c>
      <c r="E612" s="7">
        <v>0.94226251608409772</v>
      </c>
      <c r="F612" s="7">
        <v>5.8099999999999999E-2</v>
      </c>
      <c r="G612" s="7">
        <v>7.9199999999999993E-2</v>
      </c>
      <c r="H612" s="7">
        <v>8.8000000000000009E-2</v>
      </c>
      <c r="I612" s="7">
        <v>7.6399999999999996E-2</v>
      </c>
      <c r="J612" s="12">
        <v>3.2367586606296496E-2</v>
      </c>
      <c r="K612" s="9">
        <v>4.3E-3</v>
      </c>
      <c r="L612" s="11">
        <v>3.2679738562091387E-3</v>
      </c>
      <c r="M612" s="11">
        <v>-2.8999999999999998E-3</v>
      </c>
      <c r="N612" s="11">
        <v>-2.2000000000000001E-3</v>
      </c>
      <c r="O612" s="10">
        <v>4.6319607229349321E-4</v>
      </c>
      <c r="P612" s="11">
        <v>-8.25E-4</v>
      </c>
      <c r="Q612" s="19">
        <v>383670000</v>
      </c>
      <c r="R612" s="24">
        <f t="shared" si="72"/>
        <v>-5.2156888010805825E-3</v>
      </c>
      <c r="S612" s="24">
        <f t="shared" si="73"/>
        <v>-3.0786848979557351</v>
      </c>
      <c r="T612" s="26">
        <f>AVERAGE($R$3:R611)</f>
        <v>4.8745127549442028E-3</v>
      </c>
      <c r="U612" s="24">
        <f t="shared" si="74"/>
        <v>-3.0682596321165767</v>
      </c>
      <c r="V612" s="24">
        <f t="shared" si="75"/>
        <v>-2.2102290972932277</v>
      </c>
      <c r="W612" s="24">
        <f t="shared" si="76"/>
        <v>-0.86845580066250738</v>
      </c>
      <c r="X612" s="24">
        <f t="shared" si="77"/>
        <v>2.049999999999999E-2</v>
      </c>
      <c r="Y612" s="27">
        <f t="shared" si="78"/>
        <v>8.3999999999999908E-3</v>
      </c>
      <c r="Z612" s="24">
        <f t="shared" si="79"/>
        <v>3.2786885245901232E-3</v>
      </c>
    </row>
    <row r="613" spans="1:26" x14ac:dyDescent="0.25">
      <c r="A613" s="1">
        <v>197710</v>
      </c>
      <c r="B613" s="7">
        <v>92.34</v>
      </c>
      <c r="C613" s="7">
        <v>4.5566700000000004</v>
      </c>
      <c r="D613" s="8">
        <v>10.77</v>
      </c>
      <c r="E613" s="7">
        <v>0.97537728355837972</v>
      </c>
      <c r="F613" s="7">
        <v>6.1600000000000002E-2</v>
      </c>
      <c r="G613" s="7">
        <v>8.0399999999999985E-2</v>
      </c>
      <c r="H613" s="7">
        <v>8.8900000000000007E-2</v>
      </c>
      <c r="I613" s="7">
        <v>7.8100000000000003E-2</v>
      </c>
      <c r="J613" s="12">
        <v>3.2775136831833362E-2</v>
      </c>
      <c r="K613" s="9">
        <v>4.8999999999999998E-3</v>
      </c>
      <c r="L613" s="11">
        <v>3.2573289902280145E-3</v>
      </c>
      <c r="M613" s="11">
        <v>-9.2999999999999992E-3</v>
      </c>
      <c r="N613" s="11">
        <v>-3.8E-3</v>
      </c>
      <c r="O613" s="10">
        <v>7.2617263306666482E-4</v>
      </c>
      <c r="P613" s="11">
        <v>-4.1984E-2</v>
      </c>
      <c r="Q613" s="19">
        <v>413470000</v>
      </c>
      <c r="R613" s="24">
        <f t="shared" si="72"/>
        <v>-4.7181581106522763E-2</v>
      </c>
      <c r="S613" s="24">
        <f t="shared" si="73"/>
        <v>-3.0657764440842494</v>
      </c>
      <c r="T613" s="26">
        <f>AVERAGE($R$3:R612)</f>
        <v>4.8579714409179332E-3</v>
      </c>
      <c r="U613" s="24">
        <f t="shared" si="74"/>
        <v>-3.0532617472641475</v>
      </c>
      <c r="V613" s="24">
        <f t="shared" si="75"/>
        <v>-2.1986759564008662</v>
      </c>
      <c r="W613" s="24">
        <f t="shared" si="76"/>
        <v>-0.86710048768338321</v>
      </c>
      <c r="X613" s="24">
        <f t="shared" si="77"/>
        <v>1.8299999999999997E-2</v>
      </c>
      <c r="Y613" s="27">
        <f t="shared" si="78"/>
        <v>8.8000000000000161E-3</v>
      </c>
      <c r="Z613" s="24">
        <f t="shared" si="79"/>
        <v>3.2679738562091387E-3</v>
      </c>
    </row>
    <row r="614" spans="1:26" x14ac:dyDescent="0.25">
      <c r="A614" s="1">
        <v>197711</v>
      </c>
      <c r="B614" s="7">
        <v>94.83</v>
      </c>
      <c r="C614" s="7">
        <v>4.6133300000000004</v>
      </c>
      <c r="D614" s="8">
        <v>10.83</v>
      </c>
      <c r="E614" s="7">
        <v>0.9620344702904664</v>
      </c>
      <c r="F614" s="7">
        <v>6.0999999999999999E-2</v>
      </c>
      <c r="G614" s="7">
        <v>8.0799999999999997E-2</v>
      </c>
      <c r="H614" s="7">
        <v>8.9499999999999996E-2</v>
      </c>
      <c r="I614" s="7">
        <v>7.7700000000000005E-2</v>
      </c>
      <c r="J614" s="12">
        <v>2.9216729540186635E-2</v>
      </c>
      <c r="K614" s="9">
        <v>5.0000000000000001E-3</v>
      </c>
      <c r="L614" s="11">
        <v>4.8701298701299134E-3</v>
      </c>
      <c r="M614" s="11">
        <v>9.2999999999999992E-3</v>
      </c>
      <c r="N614" s="11">
        <v>6.1000000000000004E-3</v>
      </c>
      <c r="O614" s="10">
        <v>1.3875470420950749E-3</v>
      </c>
      <c r="P614" s="11">
        <v>3.6752E-2</v>
      </c>
      <c r="Q614" s="19">
        <v>494680000</v>
      </c>
      <c r="R614" s="24">
        <f t="shared" si="72"/>
        <v>3.1204715175094329E-2</v>
      </c>
      <c r="S614" s="24">
        <f t="shared" si="73"/>
        <v>-3.0088853234824668</v>
      </c>
      <c r="T614" s="26">
        <f>AVERAGE($R$3:R613)</f>
        <v>4.7728003238190122E-3</v>
      </c>
      <c r="U614" s="24">
        <f t="shared" si="74"/>
        <v>-2.9965274781010427</v>
      </c>
      <c r="V614" s="24">
        <f t="shared" si="75"/>
        <v>-2.1487129259105457</v>
      </c>
      <c r="W614" s="24">
        <f t="shared" si="76"/>
        <v>-0.86017239757192088</v>
      </c>
      <c r="X614" s="24">
        <f t="shared" si="77"/>
        <v>1.6500000000000001E-2</v>
      </c>
      <c r="Y614" s="27">
        <f t="shared" si="78"/>
        <v>8.5000000000000214E-3</v>
      </c>
      <c r="Z614" s="24">
        <f t="shared" si="79"/>
        <v>3.2573289902280145E-3</v>
      </c>
    </row>
    <row r="615" spans="1:26" x14ac:dyDescent="0.25">
      <c r="A615" s="1">
        <v>197712</v>
      </c>
      <c r="B615" s="7">
        <v>95.1</v>
      </c>
      <c r="C615" s="7">
        <v>4.67</v>
      </c>
      <c r="D615" s="8">
        <v>10.89</v>
      </c>
      <c r="E615" s="7">
        <v>0.96033302453168434</v>
      </c>
      <c r="F615" s="7">
        <v>6.0700000000000004E-2</v>
      </c>
      <c r="G615" s="7">
        <v>8.1900000000000001E-2</v>
      </c>
      <c r="H615" s="7">
        <v>8.9900000000000008E-2</v>
      </c>
      <c r="I615" s="7">
        <v>8.0299999999999996E-2</v>
      </c>
      <c r="J615" s="12">
        <v>3.0475399173224532E-2</v>
      </c>
      <c r="K615" s="9">
        <v>4.8999999999999998E-3</v>
      </c>
      <c r="L615" s="11">
        <v>3.231017770597866E-3</v>
      </c>
      <c r="M615" s="11">
        <v>-1.6799999999999999E-2</v>
      </c>
      <c r="N615" s="11">
        <v>-1.0500000000000001E-2</v>
      </c>
      <c r="O615" s="10">
        <v>6.2662708655096219E-4</v>
      </c>
      <c r="P615" s="11">
        <v>5.5700000000000003E-3</v>
      </c>
      <c r="Q615" s="19">
        <v>450970000</v>
      </c>
      <c r="R615" s="24">
        <f t="shared" si="72"/>
        <v>5.6700340228998947E-4</v>
      </c>
      <c r="S615" s="24">
        <f t="shared" si="73"/>
        <v>-3.0231358759178359</v>
      </c>
      <c r="T615" s="26">
        <f>AVERAGE($R$3:R614)</f>
        <v>4.8159897271707695E-3</v>
      </c>
      <c r="U615" s="24">
        <f t="shared" si="74"/>
        <v>-3.0109267432148306</v>
      </c>
      <c r="V615" s="24">
        <f t="shared" si="75"/>
        <v>-2.1697657538827371</v>
      </c>
      <c r="W615" s="24">
        <f t="shared" si="76"/>
        <v>-0.85337012203509888</v>
      </c>
      <c r="X615" s="24">
        <f t="shared" si="77"/>
        <v>1.6700000000000007E-2</v>
      </c>
      <c r="Y615" s="27">
        <f t="shared" si="78"/>
        <v>8.6999999999999994E-3</v>
      </c>
      <c r="Z615" s="24">
        <f t="shared" si="79"/>
        <v>4.8701298701299134E-3</v>
      </c>
    </row>
    <row r="616" spans="1:26" x14ac:dyDescent="0.25">
      <c r="A616" s="1">
        <v>197801</v>
      </c>
      <c r="B616" s="7">
        <v>89.25</v>
      </c>
      <c r="C616" s="7">
        <v>4.71333</v>
      </c>
      <c r="D616" s="8">
        <v>10.9</v>
      </c>
      <c r="E616" s="7">
        <v>1.036731088944306</v>
      </c>
      <c r="F616" s="7">
        <v>6.4399999999999999E-2</v>
      </c>
      <c r="G616" s="7">
        <v>8.4100000000000008E-2</v>
      </c>
      <c r="H616" s="7">
        <v>9.1700000000000004E-2</v>
      </c>
      <c r="I616" s="7">
        <v>8.1600000000000006E-2</v>
      </c>
      <c r="J616" s="12">
        <v>2.8814248233093063E-2</v>
      </c>
      <c r="K616" s="9">
        <v>4.8999999999999998E-3</v>
      </c>
      <c r="L616" s="11">
        <v>6.441223832528209E-3</v>
      </c>
      <c r="M616" s="11">
        <v>-8.0000000000000002E-3</v>
      </c>
      <c r="N616" s="11">
        <v>-8.8999999999999999E-3</v>
      </c>
      <c r="O616" s="10">
        <v>9.0805008651667044E-4</v>
      </c>
      <c r="P616" s="11">
        <v>-6.0643000000000002E-2</v>
      </c>
      <c r="Q616" s="19">
        <v>428140000</v>
      </c>
      <c r="R616" s="24">
        <f t="shared" si="72"/>
        <v>-6.7447714407907963E-2</v>
      </c>
      <c r="S616" s="24">
        <f t="shared" si="73"/>
        <v>-3.0137698978705387</v>
      </c>
      <c r="T616" s="26">
        <f>AVERAGE($R$3:R615)</f>
        <v>4.8090582649768362E-3</v>
      </c>
      <c r="U616" s="24">
        <f t="shared" si="74"/>
        <v>-3.0045343049648561</v>
      </c>
      <c r="V616" s="24">
        <f t="shared" si="75"/>
        <v>-2.1670840326064753</v>
      </c>
      <c r="W616" s="24">
        <f t="shared" si="76"/>
        <v>-0.8466858652640632</v>
      </c>
      <c r="X616" s="24">
        <f t="shared" si="77"/>
        <v>1.9599999999999992E-2</v>
      </c>
      <c r="Y616" s="27">
        <f t="shared" si="78"/>
        <v>8.0000000000000071E-3</v>
      </c>
      <c r="Z616" s="24">
        <f t="shared" si="79"/>
        <v>3.231017770597866E-3</v>
      </c>
    </row>
    <row r="617" spans="1:26" x14ac:dyDescent="0.25">
      <c r="A617" s="1">
        <v>197802</v>
      </c>
      <c r="B617" s="7">
        <v>87.04</v>
      </c>
      <c r="C617" s="7">
        <v>4.7566699999999997</v>
      </c>
      <c r="D617" s="8">
        <v>10.91</v>
      </c>
      <c r="E617" s="7">
        <v>1.0755672936991323</v>
      </c>
      <c r="F617" s="7">
        <v>6.4500000000000002E-2</v>
      </c>
      <c r="G617" s="7">
        <v>8.4700000000000011E-2</v>
      </c>
      <c r="H617" s="7">
        <v>9.1999999999999998E-2</v>
      </c>
      <c r="I617" s="7">
        <v>8.2199999999999995E-2</v>
      </c>
      <c r="J617" s="12">
        <v>3.1168987912374966E-2</v>
      </c>
      <c r="K617" s="9">
        <v>4.5999999999999999E-3</v>
      </c>
      <c r="L617" s="11">
        <v>6.3999999999999613E-3</v>
      </c>
      <c r="M617" s="11">
        <v>4.0000000000000002E-4</v>
      </c>
      <c r="N617" s="11">
        <v>5.1000000000000004E-3</v>
      </c>
      <c r="O617" s="10">
        <v>6.6989477618759779E-4</v>
      </c>
      <c r="P617" s="11">
        <v>-1.626E-2</v>
      </c>
      <c r="Q617" s="19">
        <v>368600000</v>
      </c>
      <c r="R617" s="24">
        <f t="shared" si="72"/>
        <v>-2.1281678559209788E-2</v>
      </c>
      <c r="S617" s="24">
        <f t="shared" si="73"/>
        <v>-2.9410467560732605</v>
      </c>
      <c r="T617" s="26">
        <f>AVERAGE($R$3:R616)</f>
        <v>4.6913762247929851E-3</v>
      </c>
      <c r="U617" s="24">
        <f t="shared" si="74"/>
        <v>-2.9318935770685108</v>
      </c>
      <c r="V617" s="24">
        <f t="shared" si="75"/>
        <v>-2.1026786314246508</v>
      </c>
      <c r="W617" s="24">
        <f t="shared" si="76"/>
        <v>-0.83836812464860966</v>
      </c>
      <c r="X617" s="24">
        <f t="shared" si="77"/>
        <v>1.7200000000000007E-2</v>
      </c>
      <c r="Y617" s="27">
        <f t="shared" si="78"/>
        <v>7.5999999999999956E-3</v>
      </c>
      <c r="Z617" s="24">
        <f t="shared" si="79"/>
        <v>6.441223832528209E-3</v>
      </c>
    </row>
    <row r="618" spans="1:26" x14ac:dyDescent="0.25">
      <c r="A618" s="1">
        <v>197803</v>
      </c>
      <c r="B618" s="7">
        <v>89.21</v>
      </c>
      <c r="C618" s="7">
        <v>4.8</v>
      </c>
      <c r="D618" s="8">
        <v>10.92</v>
      </c>
      <c r="E618" s="7">
        <v>1.1114925530791169</v>
      </c>
      <c r="F618" s="7">
        <v>6.2899999999999998E-2</v>
      </c>
      <c r="G618" s="7">
        <v>8.4700000000000011E-2</v>
      </c>
      <c r="H618" s="7">
        <v>9.2200000000000004E-2</v>
      </c>
      <c r="I618" s="7">
        <v>8.3099999999999993E-2</v>
      </c>
      <c r="J618" s="12">
        <v>2.7569598434235024E-2</v>
      </c>
      <c r="K618" s="9">
        <v>5.3E-3</v>
      </c>
      <c r="L618" s="11">
        <v>7.9491255961843255E-3</v>
      </c>
      <c r="M618" s="11">
        <v>-2.0999999999999999E-3</v>
      </c>
      <c r="N618" s="11">
        <v>4.1999999999999997E-3</v>
      </c>
      <c r="O618" s="10">
        <v>6.2285682151179043E-4</v>
      </c>
      <c r="P618" s="11">
        <v>2.6925000000000001E-2</v>
      </c>
      <c r="Q618" s="19">
        <v>497580000</v>
      </c>
      <c r="R618" s="24">
        <f t="shared" si="72"/>
        <v>2.197944770833727E-2</v>
      </c>
      <c r="S618" s="24">
        <f t="shared" si="73"/>
        <v>-2.9068199395163949</v>
      </c>
      <c r="T618" s="26">
        <f>AVERAGE($R$3:R617)</f>
        <v>4.6491436153881021E-3</v>
      </c>
      <c r="U618" s="24">
        <f t="shared" si="74"/>
        <v>-2.8977518651937877</v>
      </c>
      <c r="V618" s="24">
        <f t="shared" si="75"/>
        <v>-2.0766879832626537</v>
      </c>
      <c r="W618" s="24">
        <f t="shared" si="76"/>
        <v>-0.83013195625374148</v>
      </c>
      <c r="X618" s="24">
        <f t="shared" si="77"/>
        <v>1.7699999999999994E-2</v>
      </c>
      <c r="Y618" s="27">
        <f t="shared" si="78"/>
        <v>7.2999999999999871E-3</v>
      </c>
      <c r="Z618" s="24">
        <f t="shared" si="79"/>
        <v>6.3999999999999613E-3</v>
      </c>
    </row>
    <row r="619" spans="1:26" x14ac:dyDescent="0.25">
      <c r="A619" s="1">
        <v>197804</v>
      </c>
      <c r="B619" s="7">
        <v>96.83</v>
      </c>
      <c r="C619" s="7">
        <v>4.8366699999999998</v>
      </c>
      <c r="D619" s="8">
        <v>11.023300000000001</v>
      </c>
      <c r="E619" s="7">
        <v>1.0053504036688481</v>
      </c>
      <c r="F619" s="7">
        <v>6.2899999999999998E-2</v>
      </c>
      <c r="G619" s="7">
        <v>8.5600000000000009E-2</v>
      </c>
      <c r="H619" s="7">
        <v>9.3200000000000005E-2</v>
      </c>
      <c r="I619" s="7">
        <v>8.3799999999999999E-2</v>
      </c>
      <c r="J619" s="12">
        <v>2.2945988850670566E-2</v>
      </c>
      <c r="K619" s="9">
        <v>5.4000000000000003E-3</v>
      </c>
      <c r="L619" s="11">
        <v>7.8864353312302349E-3</v>
      </c>
      <c r="M619" s="11">
        <v>-5.0000000000000001E-4</v>
      </c>
      <c r="N619" s="11">
        <v>-2.3E-3</v>
      </c>
      <c r="O619" s="10">
        <v>1.741180958073391E-3</v>
      </c>
      <c r="P619" s="11">
        <v>8.8964000000000001E-2</v>
      </c>
      <c r="Q619" s="19">
        <v>695600000</v>
      </c>
      <c r="R619" s="24">
        <f t="shared" si="72"/>
        <v>7.9940781123923554E-2</v>
      </c>
      <c r="S619" s="24">
        <f t="shared" si="73"/>
        <v>-2.9223772230118468</v>
      </c>
      <c r="T619" s="26">
        <f>AVERAGE($R$3:R618)</f>
        <v>4.6772772259286045E-3</v>
      </c>
      <c r="U619" s="24">
        <f t="shared" si="74"/>
        <v>-2.9147666735180668</v>
      </c>
      <c r="V619" s="24">
        <f t="shared" si="75"/>
        <v>-2.1003971706089328</v>
      </c>
      <c r="W619" s="24">
        <f t="shared" si="76"/>
        <v>-0.82198005240291394</v>
      </c>
      <c r="X619" s="24">
        <f t="shared" si="77"/>
        <v>2.0199999999999996E-2</v>
      </c>
      <c r="Y619" s="27">
        <f t="shared" si="78"/>
        <v>7.4999999999999928E-3</v>
      </c>
      <c r="Z619" s="24">
        <f t="shared" si="79"/>
        <v>7.9491255961843255E-3</v>
      </c>
    </row>
    <row r="620" spans="1:26" x14ac:dyDescent="0.25">
      <c r="A620" s="1">
        <v>197805</v>
      </c>
      <c r="B620" s="7">
        <v>97.24</v>
      </c>
      <c r="C620" s="7">
        <v>4.8733300000000002</v>
      </c>
      <c r="D620" s="8">
        <v>11.1267</v>
      </c>
      <c r="E620" s="7">
        <v>1.0014156386433661</v>
      </c>
      <c r="F620" s="7">
        <v>6.4100000000000004E-2</v>
      </c>
      <c r="G620" s="7">
        <v>8.6899999999999991E-2</v>
      </c>
      <c r="H620" s="7">
        <v>9.4899999999999998E-2</v>
      </c>
      <c r="I620" s="7">
        <v>8.5199999999999998E-2</v>
      </c>
      <c r="J620" s="12">
        <v>1.6559459121609048E-2</v>
      </c>
      <c r="K620" s="9">
        <v>5.1000000000000004E-3</v>
      </c>
      <c r="L620" s="11">
        <v>9.3896713615022609E-3</v>
      </c>
      <c r="M620" s="11">
        <v>-5.7999999999999996E-3</v>
      </c>
      <c r="N620" s="11">
        <v>-1.0800000000000001E-2</v>
      </c>
      <c r="O620" s="10">
        <v>1.0850552422716744E-3</v>
      </c>
      <c r="P620" s="11">
        <v>1.3719E-2</v>
      </c>
      <c r="Q620" s="19">
        <v>775750000</v>
      </c>
      <c r="R620" s="24">
        <f t="shared" si="72"/>
        <v>8.240274172141706E-3</v>
      </c>
      <c r="S620" s="24">
        <f t="shared" si="73"/>
        <v>-2.9967303962158147</v>
      </c>
      <c r="T620" s="26">
        <f>AVERAGE($R$3:R619)</f>
        <v>4.7992602144180619E-3</v>
      </c>
      <c r="U620" s="24">
        <f t="shared" si="74"/>
        <v>-2.989179381964679</v>
      </c>
      <c r="V620" s="24">
        <f t="shared" si="75"/>
        <v>-2.1729456491911407</v>
      </c>
      <c r="W620" s="24">
        <f t="shared" si="76"/>
        <v>-0.82378474702467397</v>
      </c>
      <c r="X620" s="24">
        <f t="shared" si="77"/>
        <v>2.0900000000000002E-2</v>
      </c>
      <c r="Y620" s="27">
        <f t="shared" si="78"/>
        <v>7.5999999999999956E-3</v>
      </c>
      <c r="Z620" s="24">
        <f t="shared" si="79"/>
        <v>7.8864353312302349E-3</v>
      </c>
    </row>
    <row r="621" spans="1:26" x14ac:dyDescent="0.25">
      <c r="A621" s="1">
        <v>197806</v>
      </c>
      <c r="B621" s="7">
        <v>95.53</v>
      </c>
      <c r="C621" s="7">
        <v>4.91</v>
      </c>
      <c r="D621" s="8">
        <v>11.23</v>
      </c>
      <c r="E621" s="7">
        <v>1.0279015812931191</v>
      </c>
      <c r="F621" s="7">
        <v>6.7299999999999999E-2</v>
      </c>
      <c r="G621" s="7">
        <v>8.7599999999999997E-2</v>
      </c>
      <c r="H621" s="7">
        <v>9.6000000000000002E-2</v>
      </c>
      <c r="I621" s="7">
        <v>8.6499999999999994E-2</v>
      </c>
      <c r="J621" s="12">
        <v>1.6523464750569761E-2</v>
      </c>
      <c r="K621" s="9">
        <v>5.4000000000000003E-3</v>
      </c>
      <c r="L621" s="11">
        <v>1.0852713178294726E-2</v>
      </c>
      <c r="M621" s="11">
        <v>-6.1999999999999998E-3</v>
      </c>
      <c r="N621" s="11">
        <v>2.3E-3</v>
      </c>
      <c r="O621" s="10">
        <v>1.0274141007501822E-3</v>
      </c>
      <c r="P621" s="11">
        <v>-1.6577999999999999E-2</v>
      </c>
      <c r="Q621" s="19">
        <v>666290000</v>
      </c>
      <c r="R621" s="24">
        <f t="shared" si="72"/>
        <v>-2.1803991938437243E-2</v>
      </c>
      <c r="S621" s="24">
        <f t="shared" si="73"/>
        <v>-2.9934046677891613</v>
      </c>
      <c r="T621" s="26">
        <f>AVERAGE($R$3:R620)</f>
        <v>4.8048281981684232E-3</v>
      </c>
      <c r="U621" s="24">
        <f t="shared" si="74"/>
        <v>-2.9859082076414927</v>
      </c>
      <c r="V621" s="24">
        <f t="shared" si="75"/>
        <v>-2.1678345240809587</v>
      </c>
      <c r="W621" s="24">
        <f t="shared" si="76"/>
        <v>-0.82557014370820259</v>
      </c>
      <c r="X621" s="24">
        <f t="shared" si="77"/>
        <v>2.1099999999999994E-2</v>
      </c>
      <c r="Y621" s="27">
        <f t="shared" si="78"/>
        <v>8.0000000000000071E-3</v>
      </c>
      <c r="Z621" s="24">
        <f t="shared" si="79"/>
        <v>9.3896713615022609E-3</v>
      </c>
    </row>
    <row r="622" spans="1:26" x14ac:dyDescent="0.25">
      <c r="A622" s="1">
        <v>197807</v>
      </c>
      <c r="B622" s="7">
        <v>100.68</v>
      </c>
      <c r="C622" s="7">
        <v>4.9466700000000001</v>
      </c>
      <c r="D622" s="8">
        <v>11.343299999999999</v>
      </c>
      <c r="E622" s="7">
        <v>0.97626033608962381</v>
      </c>
      <c r="F622" s="7">
        <v>7.0099999999999996E-2</v>
      </c>
      <c r="G622" s="7">
        <v>8.8800000000000004E-2</v>
      </c>
      <c r="H622" s="7">
        <v>9.6000000000000002E-2</v>
      </c>
      <c r="I622" s="7">
        <v>8.5800000000000001E-2</v>
      </c>
      <c r="J622" s="12">
        <v>1.4671414058264049E-2</v>
      </c>
      <c r="K622" s="9">
        <v>5.6000000000000008E-3</v>
      </c>
      <c r="L622" s="11">
        <v>7.6687116564417845E-3</v>
      </c>
      <c r="M622" s="11">
        <v>1.43E-2</v>
      </c>
      <c r="N622" s="11">
        <v>1.01E-2</v>
      </c>
      <c r="O622" s="10">
        <v>8.4992964683782942E-4</v>
      </c>
      <c r="P622" s="11">
        <v>5.6973999999999997E-2</v>
      </c>
      <c r="Q622" s="19">
        <v>541490000</v>
      </c>
      <c r="R622" s="24">
        <f t="shared" si="72"/>
        <v>5.0024636390591355E-2</v>
      </c>
      <c r="S622" s="24">
        <f t="shared" si="73"/>
        <v>-2.9681663924754877</v>
      </c>
      <c r="T622" s="26">
        <f>AVERAGE($R$3:R621)</f>
        <v>4.7618414128104171E-3</v>
      </c>
      <c r="U622" s="24">
        <f t="shared" si="74"/>
        <v>-2.9607257113565719</v>
      </c>
      <c r="V622" s="24">
        <f t="shared" si="75"/>
        <v>-2.1408515655315652</v>
      </c>
      <c r="W622" s="24">
        <f t="shared" si="76"/>
        <v>-0.82731482694392278</v>
      </c>
      <c r="X622" s="24">
        <f t="shared" si="77"/>
        <v>1.9199999999999995E-2</v>
      </c>
      <c r="Y622" s="27">
        <f t="shared" si="78"/>
        <v>8.4000000000000047E-3</v>
      </c>
      <c r="Z622" s="24">
        <f t="shared" si="79"/>
        <v>1.0852713178294726E-2</v>
      </c>
    </row>
    <row r="623" spans="1:26" x14ac:dyDescent="0.25">
      <c r="A623" s="1">
        <v>197808</v>
      </c>
      <c r="B623" s="7">
        <v>103.29</v>
      </c>
      <c r="C623" s="7">
        <v>4.9833299999999996</v>
      </c>
      <c r="D623" s="8">
        <v>11.4567</v>
      </c>
      <c r="E623" s="7">
        <v>0.96006021760452531</v>
      </c>
      <c r="F623" s="7">
        <v>7.0800000000000002E-2</v>
      </c>
      <c r="G623" s="7">
        <v>8.6899999999999991E-2</v>
      </c>
      <c r="H623" s="7">
        <v>9.4800000000000009E-2</v>
      </c>
      <c r="I623" s="7">
        <v>8.43E-2</v>
      </c>
      <c r="J623" s="12">
        <v>1.2002707759076702E-2</v>
      </c>
      <c r="K623" s="9">
        <v>5.6000000000000008E-3</v>
      </c>
      <c r="L623" s="11">
        <v>4.5662100456620447E-3</v>
      </c>
      <c r="M623" s="11">
        <v>2.18E-2</v>
      </c>
      <c r="N623" s="11">
        <v>2.5700000000000001E-2</v>
      </c>
      <c r="O623" s="10">
        <v>1.0022376926429601E-3</v>
      </c>
      <c r="P623" s="11">
        <v>3.3640999999999997E-2</v>
      </c>
      <c r="Q623" s="19">
        <v>864950000</v>
      </c>
      <c r="R623" s="24">
        <f t="shared" si="72"/>
        <v>2.7503142148240373E-2</v>
      </c>
      <c r="S623" s="24">
        <f t="shared" si="73"/>
        <v>-3.0132325473417696</v>
      </c>
      <c r="T623" s="26">
        <f>AVERAGE($R$3:R622)</f>
        <v>4.8348459208390959E-3</v>
      </c>
      <c r="U623" s="24">
        <f t="shared" si="74"/>
        <v>-3.0058488279950737</v>
      </c>
      <c r="V623" s="24">
        <f t="shared" si="75"/>
        <v>-2.1833199090103306</v>
      </c>
      <c r="W623" s="24">
        <f t="shared" si="76"/>
        <v>-0.82991263833143925</v>
      </c>
      <c r="X623" s="24">
        <f t="shared" si="77"/>
        <v>1.5700000000000006E-2</v>
      </c>
      <c r="Y623" s="27">
        <f t="shared" si="78"/>
        <v>7.1999999999999981E-3</v>
      </c>
      <c r="Z623" s="24">
        <f t="shared" si="79"/>
        <v>7.6687116564417845E-3</v>
      </c>
    </row>
    <row r="624" spans="1:26" x14ac:dyDescent="0.25">
      <c r="A624" s="1">
        <v>197809</v>
      </c>
      <c r="B624" s="7">
        <v>102.54</v>
      </c>
      <c r="C624" s="7">
        <v>5.0199999999999996</v>
      </c>
      <c r="D624" s="8">
        <v>11.57</v>
      </c>
      <c r="E624" s="7">
        <v>0.97225751310896014</v>
      </c>
      <c r="F624" s="7">
        <v>7.85E-2</v>
      </c>
      <c r="G624" s="7">
        <v>8.6899999999999991E-2</v>
      </c>
      <c r="H624" s="7">
        <v>9.4200000000000006E-2</v>
      </c>
      <c r="I624" s="7">
        <v>8.5999999999999993E-2</v>
      </c>
      <c r="J624" s="12">
        <v>1.2703906088180429E-2</v>
      </c>
      <c r="K624" s="9">
        <v>6.1999999999999998E-3</v>
      </c>
      <c r="L624" s="11">
        <v>7.575757575757569E-3</v>
      </c>
      <c r="M624" s="11">
        <v>-1.06E-2</v>
      </c>
      <c r="N624" s="11">
        <v>-4.7999999999999996E-3</v>
      </c>
      <c r="O624" s="10">
        <v>9.4797720512394541E-4</v>
      </c>
      <c r="P624" s="11">
        <v>-5.1630000000000001E-3</v>
      </c>
      <c r="Q624" s="19">
        <v>672290000</v>
      </c>
      <c r="R624" s="24">
        <f t="shared" si="72"/>
        <v>-1.0760752632736018E-2</v>
      </c>
      <c r="S624" s="24">
        <f t="shared" si="73"/>
        <v>-3.0314422237465006</v>
      </c>
      <c r="T624" s="26">
        <f>AVERAGE($R$3:R623)</f>
        <v>4.8713488133147829E-3</v>
      </c>
      <c r="U624" s="24">
        <f t="shared" si="74"/>
        <v>-3.0241106323149038</v>
      </c>
      <c r="V624" s="24">
        <f t="shared" si="75"/>
        <v>-2.1989658543150306</v>
      </c>
      <c r="W624" s="24">
        <f t="shared" si="76"/>
        <v>-0.8324763694314703</v>
      </c>
      <c r="X624" s="24">
        <f t="shared" si="77"/>
        <v>1.3499999999999998E-2</v>
      </c>
      <c r="Y624" s="27">
        <f t="shared" si="78"/>
        <v>7.9000000000000181E-3</v>
      </c>
      <c r="Z624" s="24">
        <f t="shared" si="79"/>
        <v>4.5662100456620447E-3</v>
      </c>
    </row>
    <row r="625" spans="1:26" x14ac:dyDescent="0.25">
      <c r="A625" s="1">
        <v>197810</v>
      </c>
      <c r="B625" s="7">
        <v>93.15</v>
      </c>
      <c r="C625" s="7">
        <v>5.03667</v>
      </c>
      <c r="D625" s="8">
        <v>11.8233</v>
      </c>
      <c r="E625" s="7">
        <v>1.0622752224115084</v>
      </c>
      <c r="F625" s="7">
        <v>7.9899999999999999E-2</v>
      </c>
      <c r="G625" s="7">
        <v>8.8900000000000007E-2</v>
      </c>
      <c r="H625" s="7">
        <v>9.5899999999999999E-2</v>
      </c>
      <c r="I625" s="7">
        <v>8.8900000000000007E-2</v>
      </c>
      <c r="J625" s="12">
        <v>1.4350552361927242E-2</v>
      </c>
      <c r="K625" s="9">
        <v>6.8000000000000005E-3</v>
      </c>
      <c r="L625" s="11">
        <v>9.0225563909773765E-3</v>
      </c>
      <c r="M625" s="11">
        <v>-0.02</v>
      </c>
      <c r="N625" s="11">
        <v>-2.0500000000000001E-2</v>
      </c>
      <c r="O625" s="10">
        <v>2.1000234124052704E-3</v>
      </c>
      <c r="P625" s="11">
        <v>-8.9569999999999997E-2</v>
      </c>
      <c r="Q625" s="19">
        <v>682340000</v>
      </c>
      <c r="R625" s="24">
        <f t="shared" si="72"/>
        <v>-0.10001912267974461</v>
      </c>
      <c r="S625" s="24">
        <f t="shared" si="73"/>
        <v>-3.0168230326519163</v>
      </c>
      <c r="T625" s="26">
        <f>AVERAGE($R$3:R624)</f>
        <v>4.8462168174208103E-3</v>
      </c>
      <c r="U625" s="24">
        <f t="shared" si="74"/>
        <v>-3.0135078169258662</v>
      </c>
      <c r="V625" s="24">
        <f t="shared" si="75"/>
        <v>-2.1818374251499693</v>
      </c>
      <c r="W625" s="24">
        <f t="shared" si="76"/>
        <v>-0.83498560750194728</v>
      </c>
      <c r="X625" s="24">
        <f t="shared" si="77"/>
        <v>7.4999999999999928E-3</v>
      </c>
      <c r="Y625" s="27">
        <f t="shared" si="78"/>
        <v>7.3000000000000148E-3</v>
      </c>
      <c r="Z625" s="24">
        <f t="shared" si="79"/>
        <v>7.575757575757569E-3</v>
      </c>
    </row>
    <row r="626" spans="1:26" x14ac:dyDescent="0.25">
      <c r="A626" s="1">
        <v>197811</v>
      </c>
      <c r="B626" s="7">
        <v>94.7</v>
      </c>
      <c r="C626" s="7">
        <v>5.0533299999999999</v>
      </c>
      <c r="D626" s="8">
        <v>12.076700000000001</v>
      </c>
      <c r="E626" s="7">
        <v>1.0535274019748946</v>
      </c>
      <c r="F626" s="7">
        <v>8.6400000000000005E-2</v>
      </c>
      <c r="G626" s="7">
        <v>9.0299999999999991E-2</v>
      </c>
      <c r="H626" s="7">
        <v>9.8299999999999998E-2</v>
      </c>
      <c r="I626" s="7">
        <v>8.77E-2</v>
      </c>
      <c r="J626" s="12">
        <v>1.4089272170543942E-2</v>
      </c>
      <c r="K626" s="9">
        <v>6.9999999999999993E-3</v>
      </c>
      <c r="L626" s="11">
        <v>4.4709388971686526E-3</v>
      </c>
      <c r="M626" s="11">
        <v>1.89E-2</v>
      </c>
      <c r="N626" s="11">
        <v>1.34E-2</v>
      </c>
      <c r="O626" s="10">
        <v>3.1808889741074251E-3</v>
      </c>
      <c r="P626" s="11">
        <v>2.6771E-2</v>
      </c>
      <c r="Q626" s="19">
        <v>514610000</v>
      </c>
      <c r="R626" s="24">
        <f t="shared" si="72"/>
        <v>1.9641942251667682E-2</v>
      </c>
      <c r="S626" s="24">
        <f t="shared" si="73"/>
        <v>-2.9174659476179094</v>
      </c>
      <c r="T626" s="26">
        <f>AVERAGE($R$3:R625)</f>
        <v>4.6778936400577844E-3</v>
      </c>
      <c r="U626" s="24">
        <f t="shared" si="74"/>
        <v>-2.914163665132306</v>
      </c>
      <c r="V626" s="24">
        <f t="shared" si="75"/>
        <v>-2.0641389362180527</v>
      </c>
      <c r="W626" s="24">
        <f t="shared" si="76"/>
        <v>-0.85332701139985678</v>
      </c>
      <c r="X626" s="24">
        <f t="shared" si="77"/>
        <v>9.000000000000008E-3</v>
      </c>
      <c r="Y626" s="27">
        <f t="shared" si="78"/>
        <v>6.9999999999999923E-3</v>
      </c>
      <c r="Z626" s="24">
        <f t="shared" si="79"/>
        <v>9.0225563909773765E-3</v>
      </c>
    </row>
    <row r="627" spans="1:26" x14ac:dyDescent="0.25">
      <c r="A627" s="1">
        <v>197812</v>
      </c>
      <c r="B627" s="7">
        <v>96.11</v>
      </c>
      <c r="C627" s="7">
        <v>5.07</v>
      </c>
      <c r="D627" s="8">
        <v>12.33</v>
      </c>
      <c r="E627" s="7">
        <v>1.0457012956360789</v>
      </c>
      <c r="F627" s="7">
        <v>9.0800000000000006E-2</v>
      </c>
      <c r="G627" s="7">
        <v>9.1600000000000001E-2</v>
      </c>
      <c r="H627" s="7">
        <v>9.9399999999999988E-2</v>
      </c>
      <c r="I627" s="7">
        <v>8.9800000000000005E-2</v>
      </c>
      <c r="J627" s="12">
        <v>1.4850552202063072E-2</v>
      </c>
      <c r="K627" s="9">
        <v>7.8000000000000005E-3</v>
      </c>
      <c r="L627" s="11">
        <v>4.4510385756675319E-3</v>
      </c>
      <c r="M627" s="11">
        <v>-1.2999999999999999E-2</v>
      </c>
      <c r="N627" s="11">
        <v>-1.3299999999999999E-2</v>
      </c>
      <c r="O627" s="10">
        <v>1.6656300128238522E-3</v>
      </c>
      <c r="P627" s="11">
        <v>1.6626999999999999E-2</v>
      </c>
      <c r="Q627" s="19">
        <v>492440000</v>
      </c>
      <c r="R627" s="24">
        <f t="shared" si="72"/>
        <v>9.5146710601834751E-3</v>
      </c>
      <c r="S627" s="24">
        <f t="shared" si="73"/>
        <v>-2.9306665682767408</v>
      </c>
      <c r="T627" s="26">
        <f>AVERAGE($R$3:R626)</f>
        <v>4.7018744871917748E-3</v>
      </c>
      <c r="U627" s="24">
        <f t="shared" si="74"/>
        <v>-2.9273731825889406</v>
      </c>
      <c r="V627" s="24">
        <f t="shared" si="75"/>
        <v>-2.0594360238134377</v>
      </c>
      <c r="W627" s="24">
        <f t="shared" si="76"/>
        <v>-0.87123054446330306</v>
      </c>
      <c r="X627" s="24">
        <f t="shared" si="77"/>
        <v>1.2999999999999956E-3</v>
      </c>
      <c r="Y627" s="27">
        <f t="shared" si="78"/>
        <v>8.0000000000000071E-3</v>
      </c>
      <c r="Z627" s="24">
        <f t="shared" si="79"/>
        <v>4.4709388971686526E-3</v>
      </c>
    </row>
    <row r="628" spans="1:26" x14ac:dyDescent="0.25">
      <c r="A628" s="1">
        <v>197901</v>
      </c>
      <c r="B628" s="7">
        <v>99.93</v>
      </c>
      <c r="C628" s="7">
        <v>5.1133300000000004</v>
      </c>
      <c r="D628" s="8">
        <v>12.6533</v>
      </c>
      <c r="E628" s="7">
        <v>1.0030742832630299</v>
      </c>
      <c r="F628" s="7">
        <v>9.35E-2</v>
      </c>
      <c r="G628" s="7">
        <v>9.2499999999999999E-2</v>
      </c>
      <c r="H628" s="7">
        <v>0.1013</v>
      </c>
      <c r="I628" s="7">
        <v>8.8599999999999998E-2</v>
      </c>
      <c r="J628" s="12">
        <v>1.4387532480625067E-2</v>
      </c>
      <c r="K628" s="9">
        <v>7.7000000000000002E-3</v>
      </c>
      <c r="L628" s="11">
        <v>8.8626292466764678E-3</v>
      </c>
      <c r="M628" s="11">
        <v>1.9099999999999999E-2</v>
      </c>
      <c r="N628" s="11">
        <v>1.84E-2</v>
      </c>
      <c r="O628" s="10">
        <v>1.0011132141421596E-3</v>
      </c>
      <c r="P628" s="11">
        <v>4.2696999999999999E-2</v>
      </c>
      <c r="Q628" s="19">
        <v>615730000</v>
      </c>
      <c r="R628" s="24">
        <f t="shared" si="72"/>
        <v>3.4040888399039397E-2</v>
      </c>
      <c r="S628" s="24">
        <f t="shared" si="73"/>
        <v>-2.942152551232101</v>
      </c>
      <c r="T628" s="26">
        <f>AVERAGE($R$3:R627)</f>
        <v>4.709574961708562E-3</v>
      </c>
      <c r="U628" s="24">
        <f t="shared" si="74"/>
        <v>-2.9336425134548869</v>
      </c>
      <c r="V628" s="24">
        <f t="shared" si="75"/>
        <v>-2.0534580516589398</v>
      </c>
      <c r="W628" s="24">
        <f t="shared" si="76"/>
        <v>-0.88869449957316093</v>
      </c>
      <c r="X628" s="24">
        <f t="shared" si="77"/>
        <v>-1.0000000000000009E-3</v>
      </c>
      <c r="Y628" s="27">
        <f t="shared" si="78"/>
        <v>7.7999999999999875E-3</v>
      </c>
      <c r="Z628" s="24">
        <f t="shared" si="79"/>
        <v>4.4510385756675319E-3</v>
      </c>
    </row>
    <row r="629" spans="1:26" x14ac:dyDescent="0.25">
      <c r="A629" s="1">
        <v>197902</v>
      </c>
      <c r="B629" s="7">
        <v>96.28</v>
      </c>
      <c r="C629" s="7">
        <v>5.1566700000000001</v>
      </c>
      <c r="D629" s="8">
        <v>12.976699999999999</v>
      </c>
      <c r="E629" s="7">
        <v>1.0407754506565119</v>
      </c>
      <c r="F629" s="7">
        <v>9.3200000000000005E-2</v>
      </c>
      <c r="G629" s="7">
        <v>9.2600000000000002E-2</v>
      </c>
      <c r="H629" s="7">
        <v>0.1008</v>
      </c>
      <c r="I629" s="7">
        <v>9.0800000000000006E-2</v>
      </c>
      <c r="J629" s="12">
        <v>1.2227710150527827E-2</v>
      </c>
      <c r="K629" s="9">
        <v>7.3000000000000001E-3</v>
      </c>
      <c r="L629" s="11">
        <v>1.171303074670571E-2</v>
      </c>
      <c r="M629" s="11">
        <v>-1.35E-2</v>
      </c>
      <c r="N629" s="11">
        <v>-1.2800000000000001E-2</v>
      </c>
      <c r="O629" s="10">
        <v>8.1408085828721182E-4</v>
      </c>
      <c r="P629" s="11">
        <v>-2.8649000000000001E-2</v>
      </c>
      <c r="Q629" s="19">
        <v>475710000</v>
      </c>
      <c r="R629" s="24">
        <f t="shared" si="72"/>
        <v>-3.6737899307064378E-2</v>
      </c>
      <c r="S629" s="24">
        <f t="shared" si="73"/>
        <v>-2.9726190854933923</v>
      </c>
      <c r="T629" s="26">
        <f>AVERAGE($R$3:R628)</f>
        <v>4.7564300949950325E-3</v>
      </c>
      <c r="U629" s="24">
        <f t="shared" si="74"/>
        <v>-2.964178918544631</v>
      </c>
      <c r="V629" s="24">
        <f t="shared" si="75"/>
        <v>-2.0665518901555</v>
      </c>
      <c r="W629" s="24">
        <f t="shared" si="76"/>
        <v>-0.90606719533789226</v>
      </c>
      <c r="X629" s="24">
        <f t="shared" si="77"/>
        <v>-4.9000000000000016E-3</v>
      </c>
      <c r="Y629" s="27">
        <f t="shared" si="78"/>
        <v>8.8000000000000023E-3</v>
      </c>
      <c r="Z629" s="24">
        <f t="shared" si="79"/>
        <v>8.8626292466764678E-3</v>
      </c>
    </row>
    <row r="630" spans="1:26" x14ac:dyDescent="0.25">
      <c r="A630" s="1">
        <v>197903</v>
      </c>
      <c r="B630" s="7">
        <v>101.59</v>
      </c>
      <c r="C630" s="7">
        <v>5.2</v>
      </c>
      <c r="D630" s="8">
        <v>13.3</v>
      </c>
      <c r="E630" s="7">
        <v>1.0330789394326012</v>
      </c>
      <c r="F630" s="7">
        <v>9.4800000000000009E-2</v>
      </c>
      <c r="G630" s="7">
        <v>9.3699999999999992E-2</v>
      </c>
      <c r="H630" s="7">
        <v>0.1026</v>
      </c>
      <c r="I630" s="7">
        <v>9.0200000000000002E-2</v>
      </c>
      <c r="J630" s="12">
        <v>1.1670307720664932E-2</v>
      </c>
      <c r="K630" s="9">
        <v>8.1000000000000013E-3</v>
      </c>
      <c r="L630" s="11">
        <v>1.013024602026058E-2</v>
      </c>
      <c r="M630" s="11">
        <v>1.29E-2</v>
      </c>
      <c r="N630" s="11">
        <v>1.06E-2</v>
      </c>
      <c r="O630" s="10">
        <v>8.0073316109250607E-4</v>
      </c>
      <c r="P630" s="11">
        <v>5.7361000000000002E-2</v>
      </c>
      <c r="Q630" s="19">
        <v>649800000</v>
      </c>
      <c r="R630" s="24">
        <f t="shared" si="72"/>
        <v>4.8502697252151963E-2</v>
      </c>
      <c r="S630" s="24">
        <f t="shared" si="73"/>
        <v>-2.926969590585804</v>
      </c>
      <c r="T630" s="26">
        <f>AVERAGE($R$3:R629)</f>
        <v>4.6902509412437418E-3</v>
      </c>
      <c r="U630" s="24">
        <f t="shared" si="74"/>
        <v>-2.9186019873274893</v>
      </c>
      <c r="V630" s="24">
        <f t="shared" si="75"/>
        <v>-2.0041051712508406</v>
      </c>
      <c r="W630" s="24">
        <f t="shared" si="76"/>
        <v>-0.9228644193349631</v>
      </c>
      <c r="X630" s="24">
        <f t="shared" si="77"/>
        <v>-2.3999999999999994E-3</v>
      </c>
      <c r="Y630" s="27">
        <f t="shared" si="78"/>
        <v>8.199999999999999E-3</v>
      </c>
      <c r="Z630" s="24">
        <f t="shared" si="79"/>
        <v>1.171303074670571E-2</v>
      </c>
    </row>
    <row r="631" spans="1:26" x14ac:dyDescent="0.25">
      <c r="A631" s="1">
        <v>197904</v>
      </c>
      <c r="B631" s="7">
        <v>101.76</v>
      </c>
      <c r="C631" s="7">
        <v>5.2466699999999999</v>
      </c>
      <c r="D631" s="8">
        <v>13.5267</v>
      </c>
      <c r="E631" s="7">
        <v>1.0418762428354194</v>
      </c>
      <c r="F631" s="7">
        <v>9.4600000000000004E-2</v>
      </c>
      <c r="G631" s="7">
        <v>9.3800000000000008E-2</v>
      </c>
      <c r="H631" s="7">
        <v>0.1033</v>
      </c>
      <c r="I631" s="7">
        <v>9.2200000000000004E-2</v>
      </c>
      <c r="J631" s="12">
        <v>1.1570313837190866E-2</v>
      </c>
      <c r="K631" s="9">
        <v>8.0000000000000002E-3</v>
      </c>
      <c r="L631" s="11">
        <v>1.1461318051575908E-2</v>
      </c>
      <c r="M631" s="11">
        <v>-1.12E-2</v>
      </c>
      <c r="N631" s="11">
        <v>-5.1999999999999998E-3</v>
      </c>
      <c r="O631" s="10">
        <v>6.4683518806409675E-4</v>
      </c>
      <c r="P631" s="11">
        <v>4.1830000000000001E-3</v>
      </c>
      <c r="Q631" s="19">
        <v>620650000</v>
      </c>
      <c r="R631" s="24">
        <f t="shared" si="72"/>
        <v>-3.8930955012118672E-3</v>
      </c>
      <c r="S631" s="24">
        <f t="shared" si="73"/>
        <v>-2.9722864795160722</v>
      </c>
      <c r="T631" s="26">
        <f>AVERAGE($R$3:R630)</f>
        <v>4.7600159831400922E-3</v>
      </c>
      <c r="U631" s="24">
        <f t="shared" si="74"/>
        <v>-2.9633515154584931</v>
      </c>
      <c r="V631" s="24">
        <f t="shared" si="75"/>
        <v>-2.0331810698757455</v>
      </c>
      <c r="W631" s="24">
        <f t="shared" si="76"/>
        <v>-0.93910540964032663</v>
      </c>
      <c r="X631" s="24">
        <f t="shared" si="77"/>
        <v>-4.6000000000000069E-3</v>
      </c>
      <c r="Y631" s="27">
        <f t="shared" si="78"/>
        <v>8.9000000000000051E-3</v>
      </c>
      <c r="Z631" s="24">
        <f t="shared" si="79"/>
        <v>1.013024602026058E-2</v>
      </c>
    </row>
    <row r="632" spans="1:26" x14ac:dyDescent="0.25">
      <c r="A632" s="1">
        <v>197905</v>
      </c>
      <c r="B632" s="7">
        <v>99.08</v>
      </c>
      <c r="C632" s="7">
        <v>5.2933300000000001</v>
      </c>
      <c r="D632" s="8">
        <v>13.753299999999999</v>
      </c>
      <c r="E632" s="7">
        <v>1.0831418043851009</v>
      </c>
      <c r="F632" s="7">
        <v>9.6099999999999991E-2</v>
      </c>
      <c r="G632" s="7">
        <v>9.5000000000000001E-2</v>
      </c>
      <c r="H632" s="7">
        <v>0.1047</v>
      </c>
      <c r="I632" s="7">
        <v>9.0300000000000005E-2</v>
      </c>
      <c r="J632" s="12">
        <v>1.4183159197573339E-2</v>
      </c>
      <c r="K632" s="9">
        <v>8.199999999999999E-3</v>
      </c>
      <c r="L632" s="11">
        <v>1.2747875354107707E-2</v>
      </c>
      <c r="M632" s="11">
        <v>2.6100000000000002E-2</v>
      </c>
      <c r="N632" s="11">
        <v>2.2800000000000001E-2</v>
      </c>
      <c r="O632" s="10">
        <v>9.2422704331312328E-4</v>
      </c>
      <c r="P632" s="11">
        <v>-1.6818E-2</v>
      </c>
      <c r="Q632" s="19">
        <v>623740000</v>
      </c>
      <c r="R632" s="24">
        <f t="shared" si="72"/>
        <v>-2.4929198114202168E-2</v>
      </c>
      <c r="S632" s="24">
        <f t="shared" si="73"/>
        <v>-2.9650235099468514</v>
      </c>
      <c r="T632" s="26">
        <f>AVERAGE($R$3:R631)</f>
        <v>4.7462590491427125E-3</v>
      </c>
      <c r="U632" s="24">
        <f t="shared" si="74"/>
        <v>-2.9561695621640522</v>
      </c>
      <c r="V632" s="24">
        <f t="shared" si="75"/>
        <v>-2.0179515895971769</v>
      </c>
      <c r="W632" s="24">
        <f t="shared" si="76"/>
        <v>-0.94707192034967425</v>
      </c>
      <c r="X632" s="24">
        <f t="shared" si="77"/>
        <v>-2.3999999999999994E-3</v>
      </c>
      <c r="Y632" s="27">
        <f t="shared" si="78"/>
        <v>9.4999999999999946E-3</v>
      </c>
      <c r="Z632" s="24">
        <f t="shared" si="79"/>
        <v>1.1461318051575908E-2</v>
      </c>
    </row>
    <row r="633" spans="1:26" x14ac:dyDescent="0.25">
      <c r="A633" s="1">
        <v>197906</v>
      </c>
      <c r="B633" s="7">
        <v>102.91</v>
      </c>
      <c r="C633" s="7">
        <v>5.34</v>
      </c>
      <c r="D633" s="8">
        <v>13.98</v>
      </c>
      <c r="E633" s="7">
        <v>1.0578636072115728</v>
      </c>
      <c r="F633" s="7">
        <v>9.06E-2</v>
      </c>
      <c r="G633" s="7">
        <v>9.2899999999999996E-2</v>
      </c>
      <c r="H633" s="7">
        <v>0.1038</v>
      </c>
      <c r="I633" s="7">
        <v>8.77E-2</v>
      </c>
      <c r="J633" s="12">
        <v>1.2068377114714124E-2</v>
      </c>
      <c r="K633" s="9">
        <v>8.1000000000000013E-3</v>
      </c>
      <c r="L633" s="11">
        <v>1.118881118881121E-2</v>
      </c>
      <c r="M633" s="11">
        <v>3.1099999999999999E-2</v>
      </c>
      <c r="N633" s="11">
        <v>2.69E-2</v>
      </c>
      <c r="O633" s="10">
        <v>5.7148097728556852E-4</v>
      </c>
      <c r="P633" s="11">
        <v>4.0323999999999999E-2</v>
      </c>
      <c r="Q633" s="19">
        <v>735710000</v>
      </c>
      <c r="R633" s="24">
        <f t="shared" si="72"/>
        <v>3.1365640430396434E-2</v>
      </c>
      <c r="S633" s="24">
        <f t="shared" si="73"/>
        <v>-2.9294800671933992</v>
      </c>
      <c r="T633" s="26">
        <f>AVERAGE($R$3:R632)</f>
        <v>4.6991551488834351E-3</v>
      </c>
      <c r="U633" s="24">
        <f t="shared" si="74"/>
        <v>-2.9207019516490558</v>
      </c>
      <c r="V633" s="24">
        <f t="shared" si="75"/>
        <v>-1.9746488093039716</v>
      </c>
      <c r="W633" s="24">
        <f t="shared" si="76"/>
        <v>-0.95483125788942758</v>
      </c>
      <c r="X633" s="24">
        <f t="shared" si="77"/>
        <v>-5.7999999999999857E-3</v>
      </c>
      <c r="Y633" s="27">
        <f t="shared" si="78"/>
        <v>9.7000000000000003E-3</v>
      </c>
      <c r="Z633" s="24">
        <f t="shared" si="79"/>
        <v>1.2747875354107707E-2</v>
      </c>
    </row>
    <row r="634" spans="1:26" x14ac:dyDescent="0.25">
      <c r="A634" s="1">
        <v>197907</v>
      </c>
      <c r="B634" s="7">
        <v>103.81</v>
      </c>
      <c r="C634" s="7">
        <v>5.3966700000000003</v>
      </c>
      <c r="D634" s="8">
        <v>14.1967</v>
      </c>
      <c r="E634" s="7">
        <v>1.052314453817254</v>
      </c>
      <c r="F634" s="7">
        <v>9.2399999999999996E-2</v>
      </c>
      <c r="G634" s="7">
        <v>9.1999999999999998E-2</v>
      </c>
      <c r="H634" s="7">
        <v>0.10289999999999999</v>
      </c>
      <c r="I634" s="7">
        <v>8.9499999999999996E-2</v>
      </c>
      <c r="J634" s="12">
        <v>9.6782475699602605E-3</v>
      </c>
      <c r="K634" s="9">
        <v>7.7000000000000002E-3</v>
      </c>
      <c r="L634" s="11">
        <v>1.1065006915629283E-2</v>
      </c>
      <c r="M634" s="11">
        <v>-8.5000000000000006E-3</v>
      </c>
      <c r="N634" s="11">
        <v>-3.0999999999999999E-3</v>
      </c>
      <c r="O634" s="10">
        <v>7.0768478619948299E-4</v>
      </c>
      <c r="P634" s="11">
        <v>1.2050999999999999E-2</v>
      </c>
      <c r="Q634" s="19">
        <v>680740000</v>
      </c>
      <c r="R634" s="24">
        <f t="shared" si="72"/>
        <v>3.9115937746337405E-3</v>
      </c>
      <c r="S634" s="24">
        <f t="shared" si="73"/>
        <v>-2.9586291668758973</v>
      </c>
      <c r="T634" s="26">
        <f>AVERAGE($R$3:R633)</f>
        <v>4.741415822863645E-3</v>
      </c>
      <c r="U634" s="24">
        <f t="shared" si="74"/>
        <v>-2.9480727231615318</v>
      </c>
      <c r="V634" s="24">
        <f t="shared" si="75"/>
        <v>-1.9962270830423363</v>
      </c>
      <c r="W634" s="24">
        <f t="shared" si="76"/>
        <v>-0.96240208383356074</v>
      </c>
      <c r="X634" s="24">
        <f t="shared" si="77"/>
        <v>-2.8999999999999998E-3</v>
      </c>
      <c r="Y634" s="27">
        <f t="shared" si="78"/>
        <v>1.0900000000000007E-2</v>
      </c>
      <c r="Z634" s="24">
        <f t="shared" si="79"/>
        <v>1.118881118881121E-2</v>
      </c>
    </row>
    <row r="635" spans="1:26" x14ac:dyDescent="0.25">
      <c r="A635" s="1">
        <v>197908</v>
      </c>
      <c r="B635" s="7">
        <v>109.32</v>
      </c>
      <c r="C635" s="7">
        <v>5.4533300000000002</v>
      </c>
      <c r="D635" s="8">
        <v>14.4133</v>
      </c>
      <c r="E635" s="7">
        <v>1.00345864831067</v>
      </c>
      <c r="F635" s="7">
        <v>9.5199999999999993E-2</v>
      </c>
      <c r="G635" s="7">
        <v>9.2300000000000007E-2</v>
      </c>
      <c r="H635" s="7">
        <v>0.10349999999999999</v>
      </c>
      <c r="I635" s="7">
        <v>9.0700000000000003E-2</v>
      </c>
      <c r="J635" s="12">
        <v>1.1569079261450132E-2</v>
      </c>
      <c r="K635" s="9">
        <v>7.7000000000000002E-3</v>
      </c>
      <c r="L635" s="11">
        <v>9.5759233926129284E-3</v>
      </c>
      <c r="M635" s="11">
        <v>-3.5000000000000001E-3</v>
      </c>
      <c r="N635" s="11">
        <v>5.9999999999999995E-4</v>
      </c>
      <c r="O635" s="10">
        <v>5.0647984606746652E-4</v>
      </c>
      <c r="P635" s="11">
        <v>6.1865000000000003E-2</v>
      </c>
      <c r="Q635" s="19">
        <v>825050000</v>
      </c>
      <c r="R635" s="24">
        <f t="shared" si="72"/>
        <v>5.2356289791200002E-2</v>
      </c>
      <c r="S635" s="24">
        <f t="shared" si="73"/>
        <v>-2.9567802085186856</v>
      </c>
      <c r="T635" s="26">
        <f>AVERAGE($R$3:R634)</f>
        <v>4.740102813293662E-3</v>
      </c>
      <c r="U635" s="24">
        <f t="shared" si="74"/>
        <v>-2.9463358739457934</v>
      </c>
      <c r="V635" s="24">
        <f t="shared" si="75"/>
        <v>-1.9895527619718916</v>
      </c>
      <c r="W635" s="24">
        <f t="shared" si="76"/>
        <v>-0.96722744654679405</v>
      </c>
      <c r="X635" s="24">
        <f t="shared" si="77"/>
        <v>-2.8999999999999998E-3</v>
      </c>
      <c r="Y635" s="27">
        <f t="shared" si="78"/>
        <v>1.0899999999999993E-2</v>
      </c>
      <c r="Z635" s="24">
        <f t="shared" si="79"/>
        <v>1.1065006915629283E-2</v>
      </c>
    </row>
    <row r="636" spans="1:26" x14ac:dyDescent="0.25">
      <c r="A636" s="1">
        <v>197909</v>
      </c>
      <c r="B636" s="7">
        <v>109.32</v>
      </c>
      <c r="C636" s="7">
        <v>5.51</v>
      </c>
      <c r="D636" s="8">
        <v>14.63</v>
      </c>
      <c r="E636" s="7">
        <v>1.0137949873659768</v>
      </c>
      <c r="F636" s="7">
        <v>0.1026</v>
      </c>
      <c r="G636" s="7">
        <v>9.4399999999999998E-2</v>
      </c>
      <c r="H636" s="7">
        <v>0.10539999999999999</v>
      </c>
      <c r="I636" s="7">
        <v>9.2700000000000005E-2</v>
      </c>
      <c r="J636" s="12">
        <v>9.4039236821817189E-3</v>
      </c>
      <c r="K636" s="9">
        <v>8.3000000000000001E-3</v>
      </c>
      <c r="L636" s="11">
        <v>1.084010840108407E-2</v>
      </c>
      <c r="M636" s="11">
        <v>-1.2200000000000001E-2</v>
      </c>
      <c r="N636" s="11">
        <v>-1.7899999999999999E-2</v>
      </c>
      <c r="O636" s="10">
        <v>1.2330662797023723E-3</v>
      </c>
      <c r="P636" s="11">
        <v>1.4159999999999999E-3</v>
      </c>
      <c r="Q636" s="19">
        <v>713940000</v>
      </c>
      <c r="R636" s="24">
        <f t="shared" si="72"/>
        <v>-6.2555078868371493E-3</v>
      </c>
      <c r="S636" s="24">
        <f t="shared" si="73"/>
        <v>-2.9980529298005063</v>
      </c>
      <c r="T636" s="26">
        <f>AVERAGE($R$3:R635)</f>
        <v>4.8153258574925653E-3</v>
      </c>
      <c r="U636" s="24">
        <f t="shared" si="74"/>
        <v>-2.9877147378950442</v>
      </c>
      <c r="V636" s="24">
        <f t="shared" si="75"/>
        <v>-2.0261279696330941</v>
      </c>
      <c r="W636" s="24">
        <f t="shared" si="76"/>
        <v>-0.97192496016741248</v>
      </c>
      <c r="X636" s="24">
        <f t="shared" si="77"/>
        <v>-4.4999999999999901E-3</v>
      </c>
      <c r="Y636" s="27">
        <f t="shared" si="78"/>
        <v>1.1199999999999988E-2</v>
      </c>
      <c r="Z636" s="24">
        <f t="shared" si="79"/>
        <v>9.5759233926129284E-3</v>
      </c>
    </row>
    <row r="637" spans="1:26" x14ac:dyDescent="0.25">
      <c r="A637" s="1">
        <v>197910</v>
      </c>
      <c r="B637" s="7">
        <v>101.82</v>
      </c>
      <c r="C637" s="7">
        <v>5.5566700000000004</v>
      </c>
      <c r="D637" s="8">
        <v>14.7067</v>
      </c>
      <c r="E637" s="7">
        <v>1.0919455682236117</v>
      </c>
      <c r="F637" s="7">
        <v>0.11699999999999999</v>
      </c>
      <c r="G637" s="7">
        <v>0.1013</v>
      </c>
      <c r="H637" s="7">
        <v>0.114</v>
      </c>
      <c r="I637" s="7">
        <v>0.10340000000000001</v>
      </c>
      <c r="J637" s="12">
        <v>1.0209544843307839E-2</v>
      </c>
      <c r="K637" s="9">
        <v>8.6999999999999994E-3</v>
      </c>
      <c r="L637" s="11">
        <v>8.0428954423592547E-3</v>
      </c>
      <c r="M637" s="11">
        <v>-8.4099999999999994E-2</v>
      </c>
      <c r="N637" s="11">
        <v>-8.8999999999999996E-2</v>
      </c>
      <c r="O637" s="10">
        <v>2.5892993527645825E-3</v>
      </c>
      <c r="P637" s="11">
        <v>-6.5559999999999993E-2</v>
      </c>
      <c r="Q637" s="19">
        <v>857930000</v>
      </c>
      <c r="R637" s="24">
        <f t="shared" si="72"/>
        <v>-7.6073604022274574E-2</v>
      </c>
      <c r="S637" s="24">
        <f t="shared" si="73"/>
        <v>-2.9877147378950442</v>
      </c>
      <c r="T637" s="26">
        <f>AVERAGE($R$3:R636)</f>
        <v>4.7978639746150747E-3</v>
      </c>
      <c r="U637" s="24">
        <f t="shared" si="74"/>
        <v>-2.9792803530854304</v>
      </c>
      <c r="V637" s="24">
        <f t="shared" si="75"/>
        <v>-2.0112051460278342</v>
      </c>
      <c r="W637" s="24">
        <f t="shared" si="76"/>
        <v>-0.97650959186720998</v>
      </c>
      <c r="X637" s="24">
        <f t="shared" si="77"/>
        <v>-9.8999999999999921E-3</v>
      </c>
      <c r="Y637" s="27">
        <f t="shared" si="78"/>
        <v>1.0999999999999996E-2</v>
      </c>
      <c r="Z637" s="24">
        <f t="shared" si="79"/>
        <v>1.084010840108407E-2</v>
      </c>
    </row>
    <row r="638" spans="1:26" x14ac:dyDescent="0.25">
      <c r="A638" s="1">
        <v>197911</v>
      </c>
      <c r="B638" s="7">
        <v>106.16</v>
      </c>
      <c r="C638" s="7">
        <v>5.6033299999999997</v>
      </c>
      <c r="D638" s="8">
        <v>14.783300000000001</v>
      </c>
      <c r="E638" s="7">
        <v>1.0831154617863441</v>
      </c>
      <c r="F638" s="7">
        <v>0.11789999999999999</v>
      </c>
      <c r="G638" s="7">
        <v>0.1076</v>
      </c>
      <c r="H638" s="7">
        <v>0.11990000000000001</v>
      </c>
      <c r="I638" s="7">
        <v>0.1009</v>
      </c>
      <c r="J638" s="12">
        <v>1.0778693766195937E-2</v>
      </c>
      <c r="K638" s="9">
        <v>9.8999999999999991E-3</v>
      </c>
      <c r="L638" s="11">
        <v>9.3085106382979621E-3</v>
      </c>
      <c r="M638" s="11">
        <v>3.1099999999999999E-2</v>
      </c>
      <c r="N638" s="11">
        <v>2.2200000000000001E-2</v>
      </c>
      <c r="O638" s="10">
        <v>1.5583805673476338E-3</v>
      </c>
      <c r="P638" s="11">
        <v>5.2776999999999998E-2</v>
      </c>
      <c r="Q638" s="19">
        <v>653650000</v>
      </c>
      <c r="R638" s="24">
        <f t="shared" si="72"/>
        <v>4.2769061767065561E-2</v>
      </c>
      <c r="S638" s="24">
        <f t="shared" si="73"/>
        <v>-2.9082075404997534</v>
      </c>
      <c r="T638" s="26">
        <f>AVERAGE($R$3:R637)</f>
        <v>4.6705073321002873E-3</v>
      </c>
      <c r="U638" s="24">
        <f t="shared" si="74"/>
        <v>-2.89984548460595</v>
      </c>
      <c r="V638" s="24">
        <f t="shared" si="75"/>
        <v>-1.9349033762137826</v>
      </c>
      <c r="W638" s="24">
        <f t="shared" si="76"/>
        <v>-0.97330416428597055</v>
      </c>
      <c r="X638" s="24">
        <f t="shared" si="77"/>
        <v>-1.3599999999999987E-2</v>
      </c>
      <c r="Y638" s="27">
        <f t="shared" si="78"/>
        <v>1.2700000000000003E-2</v>
      </c>
      <c r="Z638" s="24">
        <f t="shared" si="79"/>
        <v>8.0428954423592547E-3</v>
      </c>
    </row>
    <row r="639" spans="1:26" x14ac:dyDescent="0.25">
      <c r="A639" s="1">
        <v>197912</v>
      </c>
      <c r="B639" s="7">
        <v>107.94</v>
      </c>
      <c r="C639" s="7">
        <v>5.65</v>
      </c>
      <c r="D639" s="8">
        <v>14.86</v>
      </c>
      <c r="E639" s="7">
        <v>1.0619500679590814</v>
      </c>
      <c r="F639" s="7">
        <v>0.12039999999999999</v>
      </c>
      <c r="G639" s="7">
        <v>0.1074</v>
      </c>
      <c r="H639" s="7">
        <v>0.1206</v>
      </c>
      <c r="I639" s="7">
        <v>0.1012</v>
      </c>
      <c r="J639" s="12">
        <v>1.0514464695928087E-2</v>
      </c>
      <c r="K639" s="9">
        <v>9.4999999999999998E-3</v>
      </c>
      <c r="L639" s="11">
        <v>1.0540184453227797E-2</v>
      </c>
      <c r="M639" s="11">
        <v>5.7000000000000002E-3</v>
      </c>
      <c r="N639" s="11">
        <v>-1.0800000000000001E-2</v>
      </c>
      <c r="O639" s="10">
        <v>4.6964217401907789E-4</v>
      </c>
      <c r="P639" s="11">
        <v>1.8339999999999999E-2</v>
      </c>
      <c r="Q639" s="19">
        <v>710210000</v>
      </c>
      <c r="R639" s="24">
        <f t="shared" si="72"/>
        <v>8.3225345284901071E-3</v>
      </c>
      <c r="S639" s="24">
        <f t="shared" si="73"/>
        <v>-2.9415863261557122</v>
      </c>
      <c r="T639" s="26">
        <f>AVERAGE($R$3:R638)</f>
        <v>4.7304107195766483E-3</v>
      </c>
      <c r="U639" s="24">
        <f t="shared" si="74"/>
        <v>-2.9332918448656029</v>
      </c>
      <c r="V639" s="24">
        <f t="shared" si="75"/>
        <v>-1.9714492247304474</v>
      </c>
      <c r="W639" s="24">
        <f t="shared" si="76"/>
        <v>-0.9701371014252651</v>
      </c>
      <c r="X639" s="24">
        <f t="shared" si="77"/>
        <v>-1.6999999999999987E-2</v>
      </c>
      <c r="Y639" s="27">
        <f t="shared" si="78"/>
        <v>1.2300000000000005E-2</v>
      </c>
      <c r="Z639" s="24">
        <f t="shared" si="79"/>
        <v>9.3085106382979621E-3</v>
      </c>
    </row>
    <row r="640" spans="1:26" x14ac:dyDescent="0.25">
      <c r="A640" s="1">
        <v>198001</v>
      </c>
      <c r="B640" s="7">
        <v>114.16</v>
      </c>
      <c r="C640" s="7">
        <v>5.7</v>
      </c>
      <c r="D640" s="8">
        <v>15.003299999999999</v>
      </c>
      <c r="E640" s="7">
        <v>1.0169549580407604</v>
      </c>
      <c r="F640" s="7">
        <v>0.12</v>
      </c>
      <c r="G640" s="7">
        <v>0.1109</v>
      </c>
      <c r="H640" s="7">
        <v>0.1242</v>
      </c>
      <c r="I640" s="7">
        <v>0.1114</v>
      </c>
      <c r="J640" s="12">
        <v>1.1297470727138629E-2</v>
      </c>
      <c r="K640" s="9">
        <v>8.0000000000000002E-3</v>
      </c>
      <c r="L640" s="11">
        <v>1.4341590612777066E-2</v>
      </c>
      <c r="M640" s="11">
        <v>-7.4099999999999999E-2</v>
      </c>
      <c r="N640" s="11">
        <v>-6.4500000000000002E-2</v>
      </c>
      <c r="O640" s="10">
        <v>1.9064054902535228E-3</v>
      </c>
      <c r="P640" s="11">
        <v>6.1308000000000001E-2</v>
      </c>
      <c r="Q640" s="19">
        <v>1158240000</v>
      </c>
      <c r="R640" s="24">
        <f t="shared" si="72"/>
        <v>5.0046950911660559E-2</v>
      </c>
      <c r="S640" s="24">
        <f t="shared" si="73"/>
        <v>-2.9499199720321476</v>
      </c>
      <c r="T640" s="26">
        <f>AVERAGE($R$3:R639)</f>
        <v>4.7360498464352248E-3</v>
      </c>
      <c r="U640" s="24">
        <f t="shared" si="74"/>
        <v>-2.9411093423499928</v>
      </c>
      <c r="V640" s="24">
        <f t="shared" si="75"/>
        <v>-1.9829024779008839</v>
      </c>
      <c r="W640" s="24">
        <f t="shared" si="76"/>
        <v>-0.96701749413126348</v>
      </c>
      <c r="X640" s="24">
        <f t="shared" si="77"/>
        <v>-1.9199999999999995E-2</v>
      </c>
      <c r="Y640" s="27">
        <f t="shared" si="78"/>
        <v>1.3200000000000003E-2</v>
      </c>
      <c r="Z640" s="24">
        <f t="shared" si="79"/>
        <v>1.0540184453227797E-2</v>
      </c>
    </row>
    <row r="641" spans="1:26" x14ac:dyDescent="0.25">
      <c r="A641" s="1">
        <v>198002</v>
      </c>
      <c r="B641" s="7">
        <v>113.66</v>
      </c>
      <c r="C641" s="7">
        <v>5.75</v>
      </c>
      <c r="D641" s="8">
        <v>15.146699999999999</v>
      </c>
      <c r="E641" s="7">
        <v>1.0319299302546516</v>
      </c>
      <c r="F641" s="7">
        <v>0.12859999999999999</v>
      </c>
      <c r="G641" s="7">
        <v>0.12380000000000001</v>
      </c>
      <c r="H641" s="7">
        <v>0.13570000000000002</v>
      </c>
      <c r="I641" s="7">
        <v>0.1186</v>
      </c>
      <c r="J641" s="12">
        <v>1.0827185212285057E-2</v>
      </c>
      <c r="K641" s="9">
        <v>8.8999999999999999E-3</v>
      </c>
      <c r="L641" s="11">
        <v>1.413881748071999E-2</v>
      </c>
      <c r="M641" s="11">
        <v>-4.6699999999999998E-2</v>
      </c>
      <c r="N641" s="11">
        <v>-6.6500000000000004E-2</v>
      </c>
      <c r="O641" s="10">
        <v>1.8976181214909161E-3</v>
      </c>
      <c r="P641" s="11">
        <v>2.611E-3</v>
      </c>
      <c r="Q641" s="19">
        <v>956530000</v>
      </c>
      <c r="R641" s="24">
        <f t="shared" si="72"/>
        <v>-5.3605723879300016E-3</v>
      </c>
      <c r="S641" s="24">
        <f t="shared" si="73"/>
        <v>-2.9971347983280765</v>
      </c>
      <c r="T641" s="26">
        <f>AVERAGE($R$3:R640)</f>
        <v>4.8070700675405939E-3</v>
      </c>
      <c r="U641" s="24">
        <f t="shared" si="74"/>
        <v>-2.988401118359322</v>
      </c>
      <c r="V641" s="24">
        <f t="shared" si="75"/>
        <v>-2.0293307962628222</v>
      </c>
      <c r="W641" s="24">
        <f t="shared" si="76"/>
        <v>-0.96780400206525408</v>
      </c>
      <c r="X641" s="24">
        <f t="shared" si="77"/>
        <v>-8.5999999999999965E-3</v>
      </c>
      <c r="Y641" s="27">
        <f t="shared" si="78"/>
        <v>1.3300000000000006E-2</v>
      </c>
      <c r="Z641" s="24">
        <f t="shared" si="79"/>
        <v>1.4341590612777066E-2</v>
      </c>
    </row>
    <row r="642" spans="1:26" x14ac:dyDescent="0.25">
      <c r="A642" s="1">
        <v>198003</v>
      </c>
      <c r="B642" s="7">
        <v>102.09</v>
      </c>
      <c r="C642" s="7">
        <v>5.8</v>
      </c>
      <c r="D642" s="8">
        <v>15.29</v>
      </c>
      <c r="E642" s="7">
        <v>1.0937321030862233</v>
      </c>
      <c r="F642" s="7">
        <v>0.152</v>
      </c>
      <c r="G642" s="7">
        <v>0.12960000000000002</v>
      </c>
      <c r="H642" s="7">
        <v>0.14449999999999999</v>
      </c>
      <c r="I642" s="7">
        <v>0.1239</v>
      </c>
      <c r="J642" s="12">
        <v>1.1877445094657688E-2</v>
      </c>
      <c r="K642" s="9">
        <v>1.21E-2</v>
      </c>
      <c r="L642" s="11">
        <v>1.5209125475285079E-2</v>
      </c>
      <c r="M642" s="11">
        <v>-3.15E-2</v>
      </c>
      <c r="N642" s="11">
        <v>-6.1999999999999998E-3</v>
      </c>
      <c r="O642" s="10">
        <v>4.6218941759550254E-3</v>
      </c>
      <c r="P642" s="11">
        <v>-9.7517999999999994E-2</v>
      </c>
      <c r="Q642" s="19">
        <v>876450000</v>
      </c>
      <c r="R642" s="24">
        <f t="shared" si="72"/>
        <v>-0.11146716200453162</v>
      </c>
      <c r="S642" s="24">
        <f t="shared" si="73"/>
        <v>-2.9840116810597168</v>
      </c>
      <c r="T642" s="26">
        <f>AVERAGE($R$3:R641)</f>
        <v>4.7911582640109062E-3</v>
      </c>
      <c r="U642" s="24">
        <f t="shared" si="74"/>
        <v>-2.9753536183166021</v>
      </c>
      <c r="V642" s="24">
        <f t="shared" si="75"/>
        <v>-2.0154288494223858</v>
      </c>
      <c r="W642" s="24">
        <f t="shared" si="76"/>
        <v>-0.96858283163733083</v>
      </c>
      <c r="X642" s="24">
        <f t="shared" si="77"/>
        <v>-9.999999999999995E-3</v>
      </c>
      <c r="Y642" s="27">
        <f t="shared" si="78"/>
        <v>1.1900000000000008E-2</v>
      </c>
      <c r="Z642" s="24">
        <f t="shared" si="79"/>
        <v>1.413881748071999E-2</v>
      </c>
    </row>
    <row r="643" spans="1:26" x14ac:dyDescent="0.25">
      <c r="A643" s="1">
        <v>198004</v>
      </c>
      <c r="B643" s="7">
        <v>106.29</v>
      </c>
      <c r="C643" s="7">
        <v>5.8466699999999996</v>
      </c>
      <c r="D643" s="8">
        <v>15.173299999999999</v>
      </c>
      <c r="E643" s="7">
        <v>1.0518199397841039</v>
      </c>
      <c r="F643" s="7">
        <v>0.13200000000000001</v>
      </c>
      <c r="G643" s="7">
        <v>0.12039999999999999</v>
      </c>
      <c r="H643" s="7">
        <v>0.1419</v>
      </c>
      <c r="I643" s="7">
        <v>0.1076</v>
      </c>
      <c r="J643" s="12">
        <v>1.5346846793911439E-2</v>
      </c>
      <c r="K643" s="9">
        <v>1.26E-2</v>
      </c>
      <c r="L643" s="11">
        <v>1.1235955056179803E-2</v>
      </c>
      <c r="M643" s="11">
        <v>0.15229999999999999</v>
      </c>
      <c r="N643" s="11">
        <v>0.1376</v>
      </c>
      <c r="O643" s="10">
        <v>2.7455492703903528E-3</v>
      </c>
      <c r="P643" s="11">
        <v>4.2394000000000001E-2</v>
      </c>
      <c r="Q643" s="19">
        <v>674140000</v>
      </c>
      <c r="R643" s="24">
        <f t="shared" si="72"/>
        <v>2.9492610651401626E-2</v>
      </c>
      <c r="S643" s="24">
        <f t="shared" si="73"/>
        <v>-2.8679968596285508</v>
      </c>
      <c r="T643" s="26">
        <f>AVERAGE($R$3:R642)</f>
        <v>4.6095046385913078E-3</v>
      </c>
      <c r="U643" s="24">
        <f t="shared" si="74"/>
        <v>-2.8599825087797321</v>
      </c>
      <c r="V643" s="24">
        <f t="shared" si="75"/>
        <v>-1.8986557572399536</v>
      </c>
      <c r="W643" s="24">
        <f t="shared" si="76"/>
        <v>-0.96934110238859716</v>
      </c>
      <c r="X643" s="24">
        <f t="shared" si="77"/>
        <v>-2.81E-2</v>
      </c>
      <c r="Y643" s="27">
        <f t="shared" si="78"/>
        <v>1.4899999999999969E-2</v>
      </c>
      <c r="Z643" s="24">
        <f t="shared" si="79"/>
        <v>1.5209125475285079E-2</v>
      </c>
    </row>
    <row r="644" spans="1:26" x14ac:dyDescent="0.25">
      <c r="A644" s="1">
        <v>198005</v>
      </c>
      <c r="B644" s="7">
        <v>111.24</v>
      </c>
      <c r="C644" s="7">
        <v>5.8933299999999997</v>
      </c>
      <c r="D644" s="8">
        <v>15.056699999999999</v>
      </c>
      <c r="E644" s="7">
        <v>1.0100487747546572</v>
      </c>
      <c r="F644" s="7">
        <v>8.5800000000000001E-2</v>
      </c>
      <c r="G644" s="7">
        <v>0.1099</v>
      </c>
      <c r="H644" s="7">
        <v>0.13170000000000001</v>
      </c>
      <c r="I644" s="7">
        <v>0.1037</v>
      </c>
      <c r="J644" s="12">
        <v>1.5051860179060525E-2</v>
      </c>
      <c r="K644" s="9">
        <v>8.1000000000000013E-3</v>
      </c>
      <c r="L644" s="11">
        <v>9.8765432098764094E-3</v>
      </c>
      <c r="M644" s="11">
        <v>4.19E-2</v>
      </c>
      <c r="N644" s="11">
        <v>5.6000000000000001E-2</v>
      </c>
      <c r="O644" s="10">
        <v>1.5097166273553737E-3</v>
      </c>
      <c r="P644" s="11">
        <v>5.5559999999999998E-2</v>
      </c>
      <c r="Q644" s="19">
        <v>764920000</v>
      </c>
      <c r="R644" s="24">
        <f t="shared" ref="R644:R707" si="80">LN(1+P644)-LN(1+K643)</f>
        <v>4.1550151234055671E-2</v>
      </c>
      <c r="S644" s="24">
        <f t="shared" ref="S644:S707" si="81">LN(C643)-LN(B643)</f>
        <v>-2.9002989391442981</v>
      </c>
      <c r="T644" s="26">
        <f>AVERAGE($R$3:R643)</f>
        <v>4.6483238367392181E-3</v>
      </c>
      <c r="U644" s="24">
        <f t="shared" ref="U644:U707" si="82">LN(C644)-LN(B643)</f>
        <v>-2.8923500046151225</v>
      </c>
      <c r="V644" s="24">
        <f t="shared" ref="V644:V707" si="83">LN(D643)-LN(B643)</f>
        <v>-1.9466339032344933</v>
      </c>
      <c r="W644" s="24">
        <f t="shared" ref="W644:W707" si="84">LN(C643)-LN(D643)</f>
        <v>-0.95366503590980489</v>
      </c>
      <c r="X644" s="24">
        <f t="shared" ref="X644:X707" si="85">I643-F643</f>
        <v>-2.4400000000000005E-2</v>
      </c>
      <c r="Y644" s="27">
        <f t="shared" ref="Y644:Y707" si="86">H643-G643</f>
        <v>2.1500000000000005E-2</v>
      </c>
      <c r="Z644" s="24">
        <f t="shared" ref="Z644:Z707" si="87">L643</f>
        <v>1.1235955056179803E-2</v>
      </c>
    </row>
    <row r="645" spans="1:26" x14ac:dyDescent="0.25">
      <c r="A645" s="1">
        <v>198006</v>
      </c>
      <c r="B645" s="7">
        <v>114.24</v>
      </c>
      <c r="C645" s="7">
        <v>5.94</v>
      </c>
      <c r="D645" s="8">
        <v>14.94</v>
      </c>
      <c r="E645" s="7">
        <v>0.99018342704396722</v>
      </c>
      <c r="F645" s="7">
        <v>7.0699999999999999E-2</v>
      </c>
      <c r="G645" s="7">
        <v>0.10580000000000001</v>
      </c>
      <c r="H645" s="7">
        <v>0.12710000000000002</v>
      </c>
      <c r="I645" s="7">
        <v>0.10059999999999999</v>
      </c>
      <c r="J645" s="12">
        <v>1.5304387482604825E-2</v>
      </c>
      <c r="K645" s="9">
        <v>6.0999999999999995E-3</v>
      </c>
      <c r="L645" s="11">
        <v>1.1002444987775029E-2</v>
      </c>
      <c r="M645" s="11">
        <v>3.5900000000000001E-2</v>
      </c>
      <c r="N645" s="11">
        <v>3.4099999999999998E-2</v>
      </c>
      <c r="O645" s="10">
        <v>1.3710848425304825E-3</v>
      </c>
      <c r="P645" s="11">
        <v>2.9721999999999998E-2</v>
      </c>
      <c r="Q645" s="19">
        <v>829660000</v>
      </c>
      <c r="R645" s="24">
        <f t="shared" si="80"/>
        <v>2.1221491820817905E-2</v>
      </c>
      <c r="S645" s="24">
        <f t="shared" si="81"/>
        <v>-2.937868826435396</v>
      </c>
      <c r="T645" s="26">
        <f>AVERAGE($R$3:R644)</f>
        <v>4.7058033186665018E-3</v>
      </c>
      <c r="U645" s="24">
        <f t="shared" si="82"/>
        <v>-2.9299808959912106</v>
      </c>
      <c r="V645" s="24">
        <f t="shared" si="83"/>
        <v>-1.9998669545110559</v>
      </c>
      <c r="W645" s="24">
        <f t="shared" si="84"/>
        <v>-0.93800187192434015</v>
      </c>
      <c r="X645" s="24">
        <f t="shared" si="85"/>
        <v>1.7899999999999999E-2</v>
      </c>
      <c r="Y645" s="27">
        <f t="shared" si="86"/>
        <v>2.1800000000000014E-2</v>
      </c>
      <c r="Z645" s="24">
        <f t="shared" si="87"/>
        <v>9.8765432098764094E-3</v>
      </c>
    </row>
    <row r="646" spans="1:26" x14ac:dyDescent="0.25">
      <c r="A646" s="1">
        <v>198007</v>
      </c>
      <c r="B646" s="7">
        <v>121.67</v>
      </c>
      <c r="C646" s="7">
        <v>5.9833299999999996</v>
      </c>
      <c r="D646" s="8">
        <v>14.84</v>
      </c>
      <c r="E646" s="7">
        <v>0.91882991917204804</v>
      </c>
      <c r="F646" s="7">
        <v>8.0600000000000005E-2</v>
      </c>
      <c r="G646" s="7">
        <v>0.11070000000000001</v>
      </c>
      <c r="H646" s="7">
        <v>0.1265</v>
      </c>
      <c r="I646" s="7">
        <v>0.1074</v>
      </c>
      <c r="J646" s="12">
        <v>2.0154037974535063E-2</v>
      </c>
      <c r="K646" s="9">
        <v>5.3E-3</v>
      </c>
      <c r="L646" s="11">
        <v>0</v>
      </c>
      <c r="M646" s="11">
        <v>-4.7600000000000003E-2</v>
      </c>
      <c r="N646" s="11">
        <v>-4.2900000000000001E-2</v>
      </c>
      <c r="O646" s="10">
        <v>1.362830978984467E-3</v>
      </c>
      <c r="P646" s="11">
        <v>6.8199999999999997E-2</v>
      </c>
      <c r="Q646" s="19">
        <v>1021770000</v>
      </c>
      <c r="R646" s="24">
        <f t="shared" si="80"/>
        <v>5.989351860766496E-2</v>
      </c>
      <c r="S646" s="24">
        <f t="shared" si="81"/>
        <v>-2.9565923652167205</v>
      </c>
      <c r="T646" s="26">
        <f>AVERAGE($R$3:R645)</f>
        <v>4.731488681811372E-3</v>
      </c>
      <c r="U646" s="24">
        <f t="shared" si="82"/>
        <v>-2.9493242294283153</v>
      </c>
      <c r="V646" s="24">
        <f t="shared" si="83"/>
        <v>-2.0342593188866025</v>
      </c>
      <c r="W646" s="24">
        <f t="shared" si="84"/>
        <v>-0.92233304633011781</v>
      </c>
      <c r="X646" s="24">
        <f t="shared" si="85"/>
        <v>2.9899999999999996E-2</v>
      </c>
      <c r="Y646" s="27">
        <f t="shared" si="86"/>
        <v>2.1300000000000013E-2</v>
      </c>
      <c r="Z646" s="24">
        <f t="shared" si="87"/>
        <v>1.1002444987775029E-2</v>
      </c>
    </row>
    <row r="647" spans="1:26" x14ac:dyDescent="0.25">
      <c r="A647" s="1">
        <v>198008</v>
      </c>
      <c r="B647" s="7">
        <v>122.38</v>
      </c>
      <c r="C647" s="7">
        <v>6.0266700000000002</v>
      </c>
      <c r="D647" s="8">
        <v>14.74</v>
      </c>
      <c r="E647" s="7">
        <v>0.92151963885523103</v>
      </c>
      <c r="F647" s="7">
        <v>9.1300000000000006E-2</v>
      </c>
      <c r="G647" s="7">
        <v>0.1164</v>
      </c>
      <c r="H647" s="7">
        <v>0.13150000000000001</v>
      </c>
      <c r="I647" s="7">
        <v>0.114</v>
      </c>
      <c r="J647" s="12">
        <v>1.9949843508362625E-2</v>
      </c>
      <c r="K647" s="9">
        <v>6.4000000000000003E-3</v>
      </c>
      <c r="L647" s="11">
        <v>7.2551390568318386E-3</v>
      </c>
      <c r="M647" s="11">
        <v>-4.3200000000000002E-2</v>
      </c>
      <c r="N647" s="11">
        <v>-4.4499999999999998E-2</v>
      </c>
      <c r="O647" s="10">
        <v>1.708158415822877E-3</v>
      </c>
      <c r="P647" s="11">
        <v>1.3454000000000001E-2</v>
      </c>
      <c r="Q647" s="19">
        <v>965660000</v>
      </c>
      <c r="R647" s="24">
        <f t="shared" si="80"/>
        <v>8.0782941788166331E-3</v>
      </c>
      <c r="S647" s="24">
        <f t="shared" si="81"/>
        <v>-3.0123351926363995</v>
      </c>
      <c r="T647" s="26">
        <f>AVERAGE($R$3:R646)</f>
        <v>4.8171440077831949E-3</v>
      </c>
      <c r="U647" s="24">
        <f t="shared" si="82"/>
        <v>-3.0051178424062455</v>
      </c>
      <c r="V647" s="24">
        <f t="shared" si="83"/>
        <v>-2.1039862240601237</v>
      </c>
      <c r="W647" s="24">
        <f t="shared" si="84"/>
        <v>-0.90834896857627556</v>
      </c>
      <c r="X647" s="24">
        <f t="shared" si="85"/>
        <v>2.679999999999999E-2</v>
      </c>
      <c r="Y647" s="27">
        <f t="shared" si="86"/>
        <v>1.5799999999999995E-2</v>
      </c>
      <c r="Z647" s="24">
        <f t="shared" si="87"/>
        <v>0</v>
      </c>
    </row>
    <row r="648" spans="1:26" x14ac:dyDescent="0.25">
      <c r="A648" s="1">
        <v>198009</v>
      </c>
      <c r="B648" s="7">
        <v>125.46</v>
      </c>
      <c r="C648" s="7">
        <v>6.07</v>
      </c>
      <c r="D648" s="8">
        <v>14.64</v>
      </c>
      <c r="E648" s="7">
        <v>0.92168765148752707</v>
      </c>
      <c r="F648" s="7">
        <v>0.1027</v>
      </c>
      <c r="G648" s="7">
        <v>0.1202</v>
      </c>
      <c r="H648" s="7">
        <v>0.13699999999999998</v>
      </c>
      <c r="I648" s="7">
        <v>0.11849999999999999</v>
      </c>
      <c r="J648" s="12">
        <v>2.3796039467163892E-2</v>
      </c>
      <c r="K648" s="9">
        <v>7.4999999999999997E-3</v>
      </c>
      <c r="L648" s="11">
        <v>8.4033613445377853E-3</v>
      </c>
      <c r="M648" s="11">
        <v>-2.6200000000000001E-2</v>
      </c>
      <c r="N648" s="11">
        <v>-2.3699999999999999E-2</v>
      </c>
      <c r="O648" s="10">
        <v>2.6574057222541821E-3</v>
      </c>
      <c r="P648" s="11">
        <v>2.7935000000000001E-2</v>
      </c>
      <c r="Q648" s="19">
        <v>1057710000</v>
      </c>
      <c r="R648" s="24">
        <f t="shared" si="80"/>
        <v>2.1172328497876331E-2</v>
      </c>
      <c r="S648" s="24">
        <f t="shared" si="81"/>
        <v>-3.0109363386412822</v>
      </c>
      <c r="T648" s="26">
        <f>AVERAGE($R$3:R647)</f>
        <v>4.8222000545599907E-3</v>
      </c>
      <c r="U648" s="24">
        <f t="shared" si="82"/>
        <v>-3.0037723529629878</v>
      </c>
      <c r="V648" s="24">
        <f t="shared" si="83"/>
        <v>-2.1165660712732044</v>
      </c>
      <c r="W648" s="24">
        <f t="shared" si="84"/>
        <v>-0.89437026736807756</v>
      </c>
      <c r="X648" s="24">
        <f t="shared" si="85"/>
        <v>2.2699999999999998E-2</v>
      </c>
      <c r="Y648" s="27">
        <f t="shared" si="86"/>
        <v>1.5100000000000002E-2</v>
      </c>
      <c r="Z648" s="24">
        <f t="shared" si="87"/>
        <v>7.2551390568318386E-3</v>
      </c>
    </row>
    <row r="649" spans="1:26" x14ac:dyDescent="0.25">
      <c r="A649" s="1">
        <v>198010</v>
      </c>
      <c r="B649" s="7">
        <v>127.47</v>
      </c>
      <c r="C649" s="7">
        <v>6.1</v>
      </c>
      <c r="D649" s="8">
        <v>14.7</v>
      </c>
      <c r="E649" s="7">
        <v>0.92959361377624417</v>
      </c>
      <c r="F649" s="7">
        <v>0.1162</v>
      </c>
      <c r="G649" s="7">
        <v>0.1231</v>
      </c>
      <c r="H649" s="7">
        <v>0.14230000000000001</v>
      </c>
      <c r="I649" s="7">
        <v>0.1231</v>
      </c>
      <c r="J649" s="12">
        <v>2.276918608632646E-2</v>
      </c>
      <c r="K649" s="9">
        <v>9.4999999999999998E-3</v>
      </c>
      <c r="L649" s="11">
        <v>9.52380952380949E-3</v>
      </c>
      <c r="M649" s="11">
        <v>-2.63E-2</v>
      </c>
      <c r="N649" s="11">
        <v>-1.5900000000000001E-2</v>
      </c>
      <c r="O649" s="10">
        <v>2.1906434652973158E-3</v>
      </c>
      <c r="P649" s="11">
        <v>1.7808999999999998E-2</v>
      </c>
      <c r="Q649" s="19">
        <v>1031790000</v>
      </c>
      <c r="R649" s="24">
        <f t="shared" si="80"/>
        <v>1.01802628964885E-2</v>
      </c>
      <c r="S649" s="24">
        <f t="shared" si="81"/>
        <v>-3.0286283775971898</v>
      </c>
      <c r="T649" s="26">
        <f>AVERAGE($R$3:R648)</f>
        <v>4.8475098509118738E-3</v>
      </c>
      <c r="U649" s="24">
        <f t="shared" si="82"/>
        <v>-3.0236982114893314</v>
      </c>
      <c r="V649" s="24">
        <f t="shared" si="83"/>
        <v>-2.1482294741354311</v>
      </c>
      <c r="W649" s="24">
        <f t="shared" si="84"/>
        <v>-0.88039890346175875</v>
      </c>
      <c r="X649" s="24">
        <f t="shared" si="85"/>
        <v>1.5799999999999995E-2</v>
      </c>
      <c r="Y649" s="27">
        <f t="shared" si="86"/>
        <v>1.6799999999999982E-2</v>
      </c>
      <c r="Z649" s="24">
        <f t="shared" si="87"/>
        <v>8.4033613445377853E-3</v>
      </c>
    </row>
    <row r="650" spans="1:26" x14ac:dyDescent="0.25">
      <c r="A650" s="1">
        <v>198011</v>
      </c>
      <c r="B650" s="7">
        <v>140.52000000000001</v>
      </c>
      <c r="C650" s="7">
        <v>6.13</v>
      </c>
      <c r="D650" s="8">
        <v>14.76</v>
      </c>
      <c r="E650" s="7">
        <v>0.86516197877866585</v>
      </c>
      <c r="F650" s="7">
        <v>0.13730000000000001</v>
      </c>
      <c r="G650" s="7">
        <v>0.12970000000000001</v>
      </c>
      <c r="H650" s="7">
        <v>0.1464</v>
      </c>
      <c r="I650" s="7">
        <v>0.123</v>
      </c>
      <c r="J650" s="12">
        <v>2.1949274768822889E-2</v>
      </c>
      <c r="K650" s="9">
        <v>9.5999999999999992E-3</v>
      </c>
      <c r="L650" s="11">
        <v>8.2547169811320042E-3</v>
      </c>
      <c r="M650" s="11">
        <v>0.01</v>
      </c>
      <c r="N650" s="11">
        <v>1.6999999999999999E-3</v>
      </c>
      <c r="O650" s="10">
        <v>2.4190717546730728E-3</v>
      </c>
      <c r="P650" s="11">
        <v>0.10990999999999999</v>
      </c>
      <c r="Q650" s="19">
        <v>988110000</v>
      </c>
      <c r="R650" s="24">
        <f t="shared" si="80"/>
        <v>9.4823772185157904E-2</v>
      </c>
      <c r="S650" s="24">
        <f t="shared" si="81"/>
        <v>-3.0395922716155646</v>
      </c>
      <c r="T650" s="26">
        <f>AVERAGE($R$3:R649)</f>
        <v>4.8557521276438318E-3</v>
      </c>
      <c r="U650" s="24">
        <f t="shared" si="82"/>
        <v>-3.0346862928467102</v>
      </c>
      <c r="V650" s="24">
        <f t="shared" si="83"/>
        <v>-2.1600335490101394</v>
      </c>
      <c r="W650" s="24">
        <f t="shared" si="84"/>
        <v>-0.87955872260542511</v>
      </c>
      <c r="X650" s="24">
        <f t="shared" si="85"/>
        <v>6.9000000000000034E-3</v>
      </c>
      <c r="Y650" s="27">
        <f t="shared" si="86"/>
        <v>1.9200000000000009E-2</v>
      </c>
      <c r="Z650" s="24">
        <f t="shared" si="87"/>
        <v>9.52380952380949E-3</v>
      </c>
    </row>
    <row r="651" spans="1:26" x14ac:dyDescent="0.25">
      <c r="A651" s="1">
        <v>198012</v>
      </c>
      <c r="B651" s="7">
        <v>135.76</v>
      </c>
      <c r="C651" s="7">
        <v>6.16</v>
      </c>
      <c r="D651" s="8">
        <v>14.82</v>
      </c>
      <c r="E651" s="7">
        <v>0.89150302389028924</v>
      </c>
      <c r="F651" s="7">
        <v>0.15490000000000001</v>
      </c>
      <c r="G651" s="7">
        <v>0.1321</v>
      </c>
      <c r="H651" s="7">
        <v>0.15140000000000001</v>
      </c>
      <c r="I651" s="7">
        <v>0.11990000000000001</v>
      </c>
      <c r="J651" s="12">
        <v>2.6816375409706932E-2</v>
      </c>
      <c r="K651" s="9">
        <v>1.3100000000000001E-2</v>
      </c>
      <c r="L651" s="11">
        <v>9.3567251461987855E-3</v>
      </c>
      <c r="M651" s="11">
        <v>3.5200000000000002E-2</v>
      </c>
      <c r="N651" s="11">
        <v>2.4799999999999999E-2</v>
      </c>
      <c r="O651" s="10">
        <v>2.9515288363084363E-3</v>
      </c>
      <c r="P651" s="11">
        <v>-3.0634000000000002E-2</v>
      </c>
      <c r="Q651" s="19">
        <v>1025650000</v>
      </c>
      <c r="R651" s="24">
        <f t="shared" si="80"/>
        <v>-4.0667242231933819E-2</v>
      </c>
      <c r="S651" s="24">
        <f t="shared" si="81"/>
        <v>-3.1321550774495064</v>
      </c>
      <c r="T651" s="26">
        <f>AVERAGE($R$3:R650)</f>
        <v>4.9945916647696252E-3</v>
      </c>
      <c r="U651" s="24">
        <f t="shared" si="82"/>
        <v>-3.1272730498521977</v>
      </c>
      <c r="V651" s="24">
        <f t="shared" si="83"/>
        <v>-2.2534290082252997</v>
      </c>
      <c r="W651" s="24">
        <f t="shared" si="84"/>
        <v>-0.87872606922420649</v>
      </c>
      <c r="X651" s="24">
        <f t="shared" si="85"/>
        <v>-1.4300000000000007E-2</v>
      </c>
      <c r="Y651" s="27">
        <f t="shared" si="86"/>
        <v>1.6699999999999993E-2</v>
      </c>
      <c r="Z651" s="24">
        <f t="shared" si="87"/>
        <v>8.2547169811320042E-3</v>
      </c>
    </row>
    <row r="652" spans="1:26" x14ac:dyDescent="0.25">
      <c r="A652" s="1">
        <v>198101</v>
      </c>
      <c r="B652" s="7">
        <v>129.55000000000001</v>
      </c>
      <c r="C652" s="7">
        <v>6.2</v>
      </c>
      <c r="D652" s="8">
        <v>14.74</v>
      </c>
      <c r="E652" s="7">
        <v>0.90723869646457711</v>
      </c>
      <c r="F652" s="7">
        <v>0.1502</v>
      </c>
      <c r="G652" s="7">
        <v>0.12809999999999999</v>
      </c>
      <c r="H652" s="7">
        <v>0.15029999999999999</v>
      </c>
      <c r="I652" s="7">
        <v>0.1211</v>
      </c>
      <c r="J652" s="12">
        <v>2.8695433398612344E-2</v>
      </c>
      <c r="K652" s="9">
        <v>1.04E-2</v>
      </c>
      <c r="L652" s="11">
        <v>8.1112398609501923E-3</v>
      </c>
      <c r="M652" s="11">
        <v>-1.15E-2</v>
      </c>
      <c r="N652" s="11">
        <v>-1.2999999999999999E-2</v>
      </c>
      <c r="O652" s="10">
        <v>1.5974347758942668E-3</v>
      </c>
      <c r="P652" s="11">
        <v>-4.3369999999999999E-2</v>
      </c>
      <c r="Q652" s="19">
        <v>955520000</v>
      </c>
      <c r="R652" s="24">
        <f t="shared" si="80"/>
        <v>-5.7353524234725541E-2</v>
      </c>
      <c r="S652" s="24">
        <f t="shared" si="81"/>
        <v>-3.0928118433805425</v>
      </c>
      <c r="T652" s="26">
        <f>AVERAGE($R$3:R651)</f>
        <v>4.9242344476714689E-3</v>
      </c>
      <c r="U652" s="24">
        <f t="shared" si="82"/>
        <v>-3.0863393288749252</v>
      </c>
      <c r="V652" s="24">
        <f t="shared" si="83"/>
        <v>-2.21491100105803</v>
      </c>
      <c r="W652" s="24">
        <f t="shared" si="84"/>
        <v>-0.87790084232251253</v>
      </c>
      <c r="X652" s="24">
        <f t="shared" si="85"/>
        <v>-3.5000000000000003E-2</v>
      </c>
      <c r="Y652" s="27">
        <f t="shared" si="86"/>
        <v>1.9300000000000012E-2</v>
      </c>
      <c r="Z652" s="24">
        <f t="shared" si="87"/>
        <v>9.3567251461987855E-3</v>
      </c>
    </row>
    <row r="653" spans="1:26" x14ac:dyDescent="0.25">
      <c r="A653" s="1">
        <v>198102</v>
      </c>
      <c r="B653" s="7">
        <v>131.27000000000001</v>
      </c>
      <c r="C653" s="7">
        <v>6.24</v>
      </c>
      <c r="D653" s="8">
        <v>14.66</v>
      </c>
      <c r="E653" s="7">
        <v>0.8818157565310184</v>
      </c>
      <c r="F653" s="7">
        <v>0.1479</v>
      </c>
      <c r="G653" s="7">
        <v>0.13350000000000001</v>
      </c>
      <c r="H653" s="7">
        <v>0.1537</v>
      </c>
      <c r="I653" s="7">
        <v>0.1283</v>
      </c>
      <c r="J653" s="12">
        <v>3.0009372936888216E-2</v>
      </c>
      <c r="K653" s="9">
        <v>1.0700000000000001E-2</v>
      </c>
      <c r="L653" s="11">
        <v>1.0344827586207028E-2</v>
      </c>
      <c r="M653" s="11">
        <v>-4.3499999999999997E-2</v>
      </c>
      <c r="N653" s="11">
        <v>-2.69E-2</v>
      </c>
      <c r="O653" s="10">
        <v>1.5309090259574443E-3</v>
      </c>
      <c r="P653" s="11">
        <v>2.1267000000000001E-2</v>
      </c>
      <c r="Q653" s="19">
        <v>816310000</v>
      </c>
      <c r="R653" s="24">
        <f t="shared" si="80"/>
        <v>1.069772126621355E-2</v>
      </c>
      <c r="S653" s="24">
        <f t="shared" si="81"/>
        <v>-3.0395176149570737</v>
      </c>
      <c r="T653" s="26">
        <f>AVERAGE($R$3:R652)</f>
        <v>4.8284225112370125E-3</v>
      </c>
      <c r="U653" s="24">
        <f t="shared" si="82"/>
        <v>-3.0330867246267834</v>
      </c>
      <c r="V653" s="24">
        <f t="shared" si="83"/>
        <v>-2.1735020202469291</v>
      </c>
      <c r="W653" s="24">
        <f t="shared" si="84"/>
        <v>-0.86601559471014444</v>
      </c>
      <c r="X653" s="24">
        <f t="shared" si="85"/>
        <v>-2.9100000000000001E-2</v>
      </c>
      <c r="Y653" s="27">
        <f t="shared" si="86"/>
        <v>2.2199999999999998E-2</v>
      </c>
      <c r="Z653" s="24">
        <f t="shared" si="87"/>
        <v>8.1112398609501923E-3</v>
      </c>
    </row>
    <row r="654" spans="1:26" x14ac:dyDescent="0.25">
      <c r="A654" s="1">
        <v>198103</v>
      </c>
      <c r="B654" s="7">
        <v>136</v>
      </c>
      <c r="C654" s="7">
        <v>6.28</v>
      </c>
      <c r="D654" s="8">
        <v>14.58</v>
      </c>
      <c r="E654" s="7">
        <v>0.92492055744269674</v>
      </c>
      <c r="F654" s="7">
        <v>0.1336</v>
      </c>
      <c r="G654" s="7">
        <v>0.1333</v>
      </c>
      <c r="H654" s="7">
        <v>0.15340000000000001</v>
      </c>
      <c r="I654" s="7">
        <v>0.12479999999999999</v>
      </c>
      <c r="J654" s="12">
        <v>2.7939297983269145E-2</v>
      </c>
      <c r="K654" s="9">
        <v>1.21E-2</v>
      </c>
      <c r="L654" s="11">
        <v>6.8259385665527805E-3</v>
      </c>
      <c r="M654" s="11">
        <v>3.8399999999999997E-2</v>
      </c>
      <c r="N654" s="11">
        <v>3.1099999999999999E-2</v>
      </c>
      <c r="O654" s="10">
        <v>2.0759443925259368E-3</v>
      </c>
      <c r="P654" s="11">
        <v>3.8285E-2</v>
      </c>
      <c r="Q654" s="19">
        <v>1174530000</v>
      </c>
      <c r="R654" s="24">
        <f t="shared" si="80"/>
        <v>2.6927153432729299E-2</v>
      </c>
      <c r="S654" s="24">
        <f t="shared" si="81"/>
        <v>-3.0462760884339799</v>
      </c>
      <c r="T654" s="26">
        <f>AVERAGE($R$3:R653)</f>
        <v>4.8374383311371293E-3</v>
      </c>
      <c r="U654" s="24">
        <f t="shared" si="82"/>
        <v>-3.0398862903352084</v>
      </c>
      <c r="V654" s="24">
        <f t="shared" si="83"/>
        <v>-2.1921335743568107</v>
      </c>
      <c r="W654" s="24">
        <f t="shared" si="84"/>
        <v>-0.85414251407716901</v>
      </c>
      <c r="X654" s="24">
        <f t="shared" si="85"/>
        <v>-1.9600000000000006E-2</v>
      </c>
      <c r="Y654" s="27">
        <f t="shared" si="86"/>
        <v>2.0199999999999996E-2</v>
      </c>
      <c r="Z654" s="24">
        <f t="shared" si="87"/>
        <v>1.0344827586207028E-2</v>
      </c>
    </row>
    <row r="655" spans="1:26" x14ac:dyDescent="0.25">
      <c r="A655" s="1">
        <v>198104</v>
      </c>
      <c r="B655" s="7">
        <v>132.81</v>
      </c>
      <c r="C655" s="7">
        <v>6.3166700000000002</v>
      </c>
      <c r="D655" s="8">
        <v>14.7233</v>
      </c>
      <c r="E655" s="7">
        <v>0.93059383613129543</v>
      </c>
      <c r="F655" s="7">
        <v>0.13689999999999999</v>
      </c>
      <c r="G655" s="7">
        <v>0.13880000000000001</v>
      </c>
      <c r="H655" s="7">
        <v>0.15560000000000002</v>
      </c>
      <c r="I655" s="7">
        <v>0.13320000000000001</v>
      </c>
      <c r="J655" s="12">
        <v>2.7352011949466033E-2</v>
      </c>
      <c r="K655" s="9">
        <v>1.0800000000000001E-2</v>
      </c>
      <c r="L655" s="11">
        <v>6.7796610169490457E-3</v>
      </c>
      <c r="M655" s="11">
        <v>-5.1799999999999999E-2</v>
      </c>
      <c r="N655" s="11">
        <v>-7.6899999999999996E-2</v>
      </c>
      <c r="O655" s="10">
        <v>8.320025887164561E-4</v>
      </c>
      <c r="P655" s="11">
        <v>-2.0211E-2</v>
      </c>
      <c r="Q655" s="19">
        <v>1123470000</v>
      </c>
      <c r="R655" s="24">
        <f t="shared" si="80"/>
        <v>-3.2445416834377544E-2</v>
      </c>
      <c r="S655" s="24">
        <f t="shared" si="81"/>
        <v>-3.0752849052559448</v>
      </c>
      <c r="T655" s="26">
        <f>AVERAGE($R$3:R654)</f>
        <v>4.871318262274541E-3</v>
      </c>
      <c r="U655" s="24">
        <f t="shared" si="82"/>
        <v>-3.0694627151713805</v>
      </c>
      <c r="V655" s="24">
        <f t="shared" si="83"/>
        <v>-2.2330041591555401</v>
      </c>
      <c r="W655" s="24">
        <f t="shared" si="84"/>
        <v>-0.84228074610040493</v>
      </c>
      <c r="X655" s="24">
        <f t="shared" si="85"/>
        <v>-8.8000000000000023E-3</v>
      </c>
      <c r="Y655" s="27">
        <f t="shared" si="86"/>
        <v>2.0100000000000007E-2</v>
      </c>
      <c r="Z655" s="24">
        <f t="shared" si="87"/>
        <v>6.8259385665527805E-3</v>
      </c>
    </row>
    <row r="656" spans="1:26" x14ac:dyDescent="0.25">
      <c r="A656" s="1">
        <v>198105</v>
      </c>
      <c r="B656" s="7">
        <v>132.59</v>
      </c>
      <c r="C656" s="7">
        <v>6.3533299999999997</v>
      </c>
      <c r="D656" s="8">
        <v>14.8667</v>
      </c>
      <c r="E656" s="7">
        <v>0.93622384673556847</v>
      </c>
      <c r="F656" s="7">
        <v>0.16300000000000001</v>
      </c>
      <c r="G656" s="7">
        <v>0.14319999999999999</v>
      </c>
      <c r="H656" s="7">
        <v>0.1595</v>
      </c>
      <c r="I656" s="7">
        <v>0.1265</v>
      </c>
      <c r="J656" s="12">
        <v>2.8844617856094996E-2</v>
      </c>
      <c r="K656" s="9">
        <v>1.15E-2</v>
      </c>
      <c r="L656" s="11">
        <v>7.8563411896745983E-3</v>
      </c>
      <c r="M656" s="11">
        <v>6.2199999999999998E-2</v>
      </c>
      <c r="N656" s="11">
        <v>5.9499999999999997E-2</v>
      </c>
      <c r="O656" s="10">
        <v>9.2168802209731664E-4</v>
      </c>
      <c r="P656" s="11">
        <v>6.5389999999999997E-3</v>
      </c>
      <c r="Q656" s="19">
        <v>905430000</v>
      </c>
      <c r="R656" s="24">
        <f t="shared" si="80"/>
        <v>-4.2243830477737138E-3</v>
      </c>
      <c r="S656" s="24">
        <f t="shared" si="81"/>
        <v>-3.0457273648474876</v>
      </c>
      <c r="T656" s="26">
        <f>AVERAGE($R$3:R655)</f>
        <v>4.8141716541632816E-3</v>
      </c>
      <c r="U656" s="24">
        <f t="shared" si="82"/>
        <v>-3.0399404505133223</v>
      </c>
      <c r="V656" s="24">
        <f t="shared" si="83"/>
        <v>-2.1994882624544738</v>
      </c>
      <c r="W656" s="24">
        <f t="shared" si="84"/>
        <v>-0.84623910239301381</v>
      </c>
      <c r="X656" s="24">
        <f t="shared" si="85"/>
        <v>-3.6999999999999811E-3</v>
      </c>
      <c r="Y656" s="27">
        <f t="shared" si="86"/>
        <v>1.6800000000000009E-2</v>
      </c>
      <c r="Z656" s="24">
        <f t="shared" si="87"/>
        <v>6.7796610169490457E-3</v>
      </c>
    </row>
    <row r="657" spans="1:26" x14ac:dyDescent="0.25">
      <c r="A657" s="1">
        <v>198106</v>
      </c>
      <c r="B657" s="7">
        <v>131.21</v>
      </c>
      <c r="C657" s="7">
        <v>6.39</v>
      </c>
      <c r="D657" s="8">
        <v>15.01</v>
      </c>
      <c r="E657" s="7">
        <v>0.95047498157399068</v>
      </c>
      <c r="F657" s="7">
        <v>0.14730000000000001</v>
      </c>
      <c r="G657" s="7">
        <v>0.13750000000000001</v>
      </c>
      <c r="H657" s="7">
        <v>0.158</v>
      </c>
      <c r="I657" s="7">
        <v>0.13039999999999999</v>
      </c>
      <c r="J657" s="12">
        <v>2.7893436451176683E-2</v>
      </c>
      <c r="K657" s="9">
        <v>1.3500000000000002E-2</v>
      </c>
      <c r="L657" s="11">
        <v>8.9086859688196629E-3</v>
      </c>
      <c r="M657" s="11">
        <v>-1.7899999999999999E-2</v>
      </c>
      <c r="N657" s="11">
        <v>2.3E-3</v>
      </c>
      <c r="O657" s="10">
        <v>9.9554279687810829E-4</v>
      </c>
      <c r="P657" s="11">
        <v>-8.2550000000000002E-3</v>
      </c>
      <c r="Q657" s="19">
        <v>1100970000</v>
      </c>
      <c r="R657" s="24">
        <f t="shared" si="80"/>
        <v>-1.9723638819213019E-2</v>
      </c>
      <c r="S657" s="24">
        <f t="shared" si="81"/>
        <v>-3.0382825752277904</v>
      </c>
      <c r="T657" s="26">
        <f>AVERAGE($R$3:R656)</f>
        <v>4.8003512341297386E-3</v>
      </c>
      <c r="U657" s="24">
        <f t="shared" si="82"/>
        <v>-3.032527391737184</v>
      </c>
      <c r="V657" s="24">
        <f t="shared" si="83"/>
        <v>-2.1881378476187661</v>
      </c>
      <c r="W657" s="24">
        <f t="shared" si="84"/>
        <v>-0.8501447276090246</v>
      </c>
      <c r="X657" s="24">
        <f t="shared" si="85"/>
        <v>-3.6500000000000005E-2</v>
      </c>
      <c r="Y657" s="27">
        <f t="shared" si="86"/>
        <v>1.6300000000000009E-2</v>
      </c>
      <c r="Z657" s="24">
        <f t="shared" si="87"/>
        <v>7.8563411896745983E-3</v>
      </c>
    </row>
    <row r="658" spans="1:26" x14ac:dyDescent="0.25">
      <c r="A658" s="1">
        <v>198107</v>
      </c>
      <c r="B658" s="7">
        <v>130.91999999999999</v>
      </c>
      <c r="C658" s="7">
        <v>6.4333299999999998</v>
      </c>
      <c r="D658" s="8">
        <v>15.0967</v>
      </c>
      <c r="E658" s="7">
        <v>0.97496692357771386</v>
      </c>
      <c r="F658" s="7">
        <v>0.14949999999999999</v>
      </c>
      <c r="G658" s="7">
        <v>0.14380000000000001</v>
      </c>
      <c r="H658" s="7">
        <v>0.16170000000000001</v>
      </c>
      <c r="I658" s="7">
        <v>0.13700000000000001</v>
      </c>
      <c r="J658" s="12">
        <v>2.5590219394748807E-2</v>
      </c>
      <c r="K658" s="9">
        <v>1.24E-2</v>
      </c>
      <c r="L658" s="11">
        <v>1.1037527593819041E-2</v>
      </c>
      <c r="M658" s="11">
        <v>-3.5299999999999998E-2</v>
      </c>
      <c r="N658" s="11">
        <v>-3.7199999999999997E-2</v>
      </c>
      <c r="O658" s="10">
        <v>1.1029891171981149E-3</v>
      </c>
      <c r="P658" s="11">
        <v>7.1400000000000001E-4</v>
      </c>
      <c r="Q658" s="19">
        <v>953970000</v>
      </c>
      <c r="R658" s="24">
        <f t="shared" si="80"/>
        <v>-1.2695941686651125E-2</v>
      </c>
      <c r="S658" s="24">
        <f t="shared" si="81"/>
        <v>-3.0220648247281812</v>
      </c>
      <c r="T658" s="26">
        <f>AVERAGE($R$3:R657)</f>
        <v>4.7629100279414291E-3</v>
      </c>
      <c r="U658" s="24">
        <f t="shared" si="82"/>
        <v>-3.0153068040097439</v>
      </c>
      <c r="V658" s="24">
        <f t="shared" si="83"/>
        <v>-2.1680824474722544</v>
      </c>
      <c r="W658" s="24">
        <f t="shared" si="84"/>
        <v>-0.85398237725592696</v>
      </c>
      <c r="X658" s="24">
        <f t="shared" si="85"/>
        <v>-1.6900000000000026E-2</v>
      </c>
      <c r="Y658" s="27">
        <f t="shared" si="86"/>
        <v>2.049999999999999E-2</v>
      </c>
      <c r="Z658" s="24">
        <f t="shared" si="87"/>
        <v>8.9086859688196629E-3</v>
      </c>
    </row>
    <row r="659" spans="1:26" x14ac:dyDescent="0.25">
      <c r="A659" s="1">
        <v>198108</v>
      </c>
      <c r="B659" s="7">
        <v>122.79</v>
      </c>
      <c r="C659" s="7">
        <v>6.4766700000000004</v>
      </c>
      <c r="D659" s="8">
        <v>15.183299999999999</v>
      </c>
      <c r="E659" s="7">
        <v>1.0533540562923298</v>
      </c>
      <c r="F659" s="7">
        <v>0.15509999999999999</v>
      </c>
      <c r="G659" s="7">
        <v>0.1489</v>
      </c>
      <c r="H659" s="7">
        <v>0.16339999999999999</v>
      </c>
      <c r="I659" s="7">
        <v>0.14449999999999999</v>
      </c>
      <c r="J659" s="12">
        <v>2.6991741461342169E-2</v>
      </c>
      <c r="K659" s="9">
        <v>1.2800000000000001E-2</v>
      </c>
      <c r="L659" s="11">
        <v>7.6419213973799582E-3</v>
      </c>
      <c r="M659" s="11">
        <v>-3.8600000000000002E-2</v>
      </c>
      <c r="N659" s="11">
        <v>-3.4500000000000003E-2</v>
      </c>
      <c r="O659" s="10">
        <v>1.8249380774940434E-3</v>
      </c>
      <c r="P659" s="11">
        <v>-5.5539999999999999E-2</v>
      </c>
      <c r="Q659" s="19">
        <v>920550000</v>
      </c>
      <c r="R659" s="24">
        <f t="shared" si="80"/>
        <v>-6.9465693076183915E-2</v>
      </c>
      <c r="S659" s="24">
        <f t="shared" si="81"/>
        <v>-3.0130941605250987</v>
      </c>
      <c r="T659" s="26">
        <f>AVERAGE($R$3:R658)</f>
        <v>4.7362959247179651E-3</v>
      </c>
      <c r="U659" s="24">
        <f t="shared" si="82"/>
        <v>-3.0063799602438337</v>
      </c>
      <c r="V659" s="24">
        <f t="shared" si="83"/>
        <v>-2.1601102727424699</v>
      </c>
      <c r="W659" s="24">
        <f t="shared" si="84"/>
        <v>-0.85298388778262879</v>
      </c>
      <c r="X659" s="24">
        <f t="shared" si="85"/>
        <v>-1.2499999999999983E-2</v>
      </c>
      <c r="Y659" s="27">
        <f t="shared" si="86"/>
        <v>1.7899999999999999E-2</v>
      </c>
      <c r="Z659" s="24">
        <f t="shared" si="87"/>
        <v>1.1037527593819041E-2</v>
      </c>
    </row>
    <row r="660" spans="1:26" x14ac:dyDescent="0.25">
      <c r="A660" s="1">
        <v>198109</v>
      </c>
      <c r="B660" s="7">
        <v>116.18</v>
      </c>
      <c r="C660" s="7">
        <v>6.52</v>
      </c>
      <c r="D660" s="8">
        <v>15.27</v>
      </c>
      <c r="E660" s="7">
        <v>1.0923786442033929</v>
      </c>
      <c r="F660" s="7">
        <v>0.14699999999999999</v>
      </c>
      <c r="G660" s="7">
        <v>0.15490000000000001</v>
      </c>
      <c r="H660" s="7">
        <v>0.16920000000000002</v>
      </c>
      <c r="I660" s="7">
        <v>0.1482</v>
      </c>
      <c r="J660" s="12">
        <v>2.1483370084548807E-2</v>
      </c>
      <c r="K660" s="9">
        <v>1.24E-2</v>
      </c>
      <c r="L660" s="11">
        <v>9.750812567713929E-3</v>
      </c>
      <c r="M660" s="11">
        <v>-1.4500000000000001E-2</v>
      </c>
      <c r="N660" s="11">
        <v>-1.9900000000000001E-2</v>
      </c>
      <c r="O660" s="10">
        <v>2.7611735209557885E-3</v>
      </c>
      <c r="P660" s="11">
        <v>-5.0465999999999997E-2</v>
      </c>
      <c r="Q660" s="19">
        <v>959140000</v>
      </c>
      <c r="R660" s="24">
        <f t="shared" si="80"/>
        <v>-6.4502713458505195E-2</v>
      </c>
      <c r="S660" s="24">
        <f t="shared" si="81"/>
        <v>-2.9422690897832755</v>
      </c>
      <c r="T660" s="26">
        <f>AVERAGE($R$3:R659)</f>
        <v>4.6233553021899554E-3</v>
      </c>
      <c r="U660" s="24">
        <f t="shared" si="82"/>
        <v>-2.9356012032338601</v>
      </c>
      <c r="V660" s="24">
        <f t="shared" si="83"/>
        <v>-2.0902794395266553</v>
      </c>
      <c r="W660" s="24">
        <f t="shared" si="84"/>
        <v>-0.85198965025662043</v>
      </c>
      <c r="X660" s="24">
        <f t="shared" si="85"/>
        <v>-1.0599999999999998E-2</v>
      </c>
      <c r="Y660" s="27">
        <f t="shared" si="86"/>
        <v>1.4499999999999985E-2</v>
      </c>
      <c r="Z660" s="24">
        <f t="shared" si="87"/>
        <v>7.6419213973799582E-3</v>
      </c>
    </row>
    <row r="661" spans="1:26" x14ac:dyDescent="0.25">
      <c r="A661" s="1">
        <v>198110</v>
      </c>
      <c r="B661" s="7">
        <v>121.89</v>
      </c>
      <c r="C661" s="7">
        <v>6.5566700000000004</v>
      </c>
      <c r="D661" s="8">
        <v>15.3</v>
      </c>
      <c r="E661" s="7">
        <v>1.0890856841240983</v>
      </c>
      <c r="F661" s="7">
        <v>0.13539999999999999</v>
      </c>
      <c r="G661" s="7">
        <v>0.154</v>
      </c>
      <c r="H661" s="7">
        <v>0.1711</v>
      </c>
      <c r="I661" s="7">
        <v>0.1384</v>
      </c>
      <c r="J661" s="12">
        <v>1.4897108316009692E-2</v>
      </c>
      <c r="K661" s="9">
        <v>1.21E-2</v>
      </c>
      <c r="L661" s="11">
        <v>2.1459227467810482E-3</v>
      </c>
      <c r="M661" s="11">
        <v>8.2900000000000001E-2</v>
      </c>
      <c r="N661" s="11">
        <v>5.21E-2</v>
      </c>
      <c r="O661" s="10">
        <v>2.07825162750359E-3</v>
      </c>
      <c r="P661" s="11">
        <v>5.2115000000000002E-2</v>
      </c>
      <c r="Q661" s="19">
        <v>997560000</v>
      </c>
      <c r="R661" s="24">
        <f t="shared" si="80"/>
        <v>3.8478674241526109E-2</v>
      </c>
      <c r="S661" s="24">
        <f t="shared" si="81"/>
        <v>-2.8802663366258248</v>
      </c>
      <c r="T661" s="26">
        <f>AVERAGE($R$3:R660)</f>
        <v>4.5183004864442185E-3</v>
      </c>
      <c r="U661" s="24">
        <f t="shared" si="82"/>
        <v>-2.8746578604432482</v>
      </c>
      <c r="V661" s="24">
        <f t="shared" si="83"/>
        <v>-2.0292505933338449</v>
      </c>
      <c r="W661" s="24">
        <f t="shared" si="84"/>
        <v>-0.8510157432919796</v>
      </c>
      <c r="X661" s="24">
        <f t="shared" si="85"/>
        <v>1.2000000000000066E-3</v>
      </c>
      <c r="Y661" s="27">
        <f t="shared" si="86"/>
        <v>1.4300000000000007E-2</v>
      </c>
      <c r="Z661" s="24">
        <f t="shared" si="87"/>
        <v>9.750812567713929E-3</v>
      </c>
    </row>
    <row r="662" spans="1:26" x14ac:dyDescent="0.25">
      <c r="A662" s="1">
        <v>198111</v>
      </c>
      <c r="B662" s="7">
        <v>126.35</v>
      </c>
      <c r="C662" s="7">
        <v>6.5933299999999999</v>
      </c>
      <c r="D662" s="8">
        <v>15.33</v>
      </c>
      <c r="E662" s="7">
        <v>1.0444554433170601</v>
      </c>
      <c r="F662" s="7">
        <v>0.10859999999999999</v>
      </c>
      <c r="G662" s="7">
        <v>0.14219999999999999</v>
      </c>
      <c r="H662" s="7">
        <v>0.16390000000000002</v>
      </c>
      <c r="I662" s="7">
        <v>0.122</v>
      </c>
      <c r="J662" s="12">
        <v>1.5672826091686468E-2</v>
      </c>
      <c r="K662" s="9">
        <v>1.0700000000000001E-2</v>
      </c>
      <c r="L662" s="11">
        <v>3.2119914346895317E-3</v>
      </c>
      <c r="M662" s="11">
        <v>0.14099999999999999</v>
      </c>
      <c r="N662" s="11">
        <v>0.12670000000000001</v>
      </c>
      <c r="O662" s="10">
        <v>1.5040033080940642E-3</v>
      </c>
      <c r="P662" s="11">
        <v>4.3826999999999998E-2</v>
      </c>
      <c r="Q662" s="19">
        <v>987920000</v>
      </c>
      <c r="R662" s="24">
        <f t="shared" si="80"/>
        <v>3.0866386704245869E-2</v>
      </c>
      <c r="S662" s="24">
        <f t="shared" si="81"/>
        <v>-2.9226361465466075</v>
      </c>
      <c r="T662" s="26">
        <f>AVERAGE($R$3:R661)</f>
        <v>4.5698336787888044E-3</v>
      </c>
      <c r="U662" s="24">
        <f t="shared" si="82"/>
        <v>-2.9170604667025897</v>
      </c>
      <c r="V662" s="24">
        <f t="shared" si="83"/>
        <v>-2.0752661702693556</v>
      </c>
      <c r="W662" s="24">
        <f t="shared" si="84"/>
        <v>-0.84736997627725219</v>
      </c>
      <c r="X662" s="24">
        <f t="shared" si="85"/>
        <v>3.0000000000000027E-3</v>
      </c>
      <c r="Y662" s="27">
        <f t="shared" si="86"/>
        <v>1.7100000000000004E-2</v>
      </c>
      <c r="Z662" s="24">
        <f t="shared" si="87"/>
        <v>2.1459227467810482E-3</v>
      </c>
    </row>
    <row r="663" spans="1:26" x14ac:dyDescent="0.25">
      <c r="A663" s="1">
        <v>198112</v>
      </c>
      <c r="B663" s="7">
        <v>122.55</v>
      </c>
      <c r="C663" s="7">
        <v>6.63</v>
      </c>
      <c r="D663" s="8">
        <v>15.36</v>
      </c>
      <c r="E663" s="7">
        <v>1.0611428571428572</v>
      </c>
      <c r="F663" s="7">
        <v>0.1085</v>
      </c>
      <c r="G663" s="7">
        <v>0.14230000000000001</v>
      </c>
      <c r="H663" s="7">
        <v>0.16550000000000001</v>
      </c>
      <c r="I663" s="7">
        <v>0.13339999999999999</v>
      </c>
      <c r="J663" s="12">
        <v>1.1909646410673156E-2</v>
      </c>
      <c r="K663" s="9">
        <v>8.6999999999999994E-3</v>
      </c>
      <c r="L663" s="11">
        <v>3.2017075773744796E-3</v>
      </c>
      <c r="M663" s="11">
        <v>-7.1300000000000002E-2</v>
      </c>
      <c r="N663" s="11">
        <v>-5.8000000000000003E-2</v>
      </c>
      <c r="O663" s="10">
        <v>9.0579754614093799E-4</v>
      </c>
      <c r="P663" s="11">
        <v>-2.7059E-2</v>
      </c>
      <c r="Q663" s="19">
        <v>959470000</v>
      </c>
      <c r="R663" s="24">
        <f t="shared" si="80"/>
        <v>-3.8074995937643394E-2</v>
      </c>
      <c r="S663" s="24">
        <f t="shared" si="81"/>
        <v>-2.9529973018690479</v>
      </c>
      <c r="T663" s="26">
        <f>AVERAGE($R$3:R662)</f>
        <v>4.6096769409485873E-3</v>
      </c>
      <c r="U663" s="24">
        <f t="shared" si="82"/>
        <v>-2.9474510296364325</v>
      </c>
      <c r="V663" s="24">
        <f t="shared" si="83"/>
        <v>-2.109244140950481</v>
      </c>
      <c r="W663" s="24">
        <f t="shared" si="84"/>
        <v>-0.84375316091856689</v>
      </c>
      <c r="X663" s="24">
        <f t="shared" si="85"/>
        <v>1.3400000000000009E-2</v>
      </c>
      <c r="Y663" s="27">
        <f t="shared" si="86"/>
        <v>2.1700000000000025E-2</v>
      </c>
      <c r="Z663" s="24">
        <f t="shared" si="87"/>
        <v>3.2119914346895317E-3</v>
      </c>
    </row>
    <row r="664" spans="1:26" x14ac:dyDescent="0.25">
      <c r="A664" s="1">
        <v>198201</v>
      </c>
      <c r="B664" s="7">
        <v>120.4</v>
      </c>
      <c r="C664" s="7">
        <v>6.66</v>
      </c>
      <c r="D664" s="8">
        <v>15.1767</v>
      </c>
      <c r="E664" s="7">
        <v>1.0658936976236941</v>
      </c>
      <c r="F664" s="7">
        <v>0.12279999999999999</v>
      </c>
      <c r="G664" s="7">
        <v>0.15179999999999999</v>
      </c>
      <c r="H664" s="7">
        <v>0.17100000000000001</v>
      </c>
      <c r="I664" s="7">
        <v>0.14149999999999999</v>
      </c>
      <c r="J664" s="12">
        <v>1.0700486678779549E-2</v>
      </c>
      <c r="K664" s="9">
        <v>8.0000000000000002E-3</v>
      </c>
      <c r="L664" s="11">
        <v>3.1914893617019935E-3</v>
      </c>
      <c r="M664" s="11">
        <v>4.5999999999999999E-3</v>
      </c>
      <c r="N664" s="11">
        <v>-1.29E-2</v>
      </c>
      <c r="O664" s="10">
        <v>2.5219329309988754E-3</v>
      </c>
      <c r="P664" s="11">
        <v>-1.5367E-2</v>
      </c>
      <c r="Q664" s="19">
        <v>968340000</v>
      </c>
      <c r="R664" s="24">
        <f t="shared" si="80"/>
        <v>-2.4148669149653183E-2</v>
      </c>
      <c r="S664" s="24">
        <f t="shared" si="81"/>
        <v>-2.9169143057763507</v>
      </c>
      <c r="T664" s="26">
        <f>AVERAGE($R$3:R663)</f>
        <v>4.545101036442397E-3</v>
      </c>
      <c r="U664" s="24">
        <f t="shared" si="82"/>
        <v>-2.9123996254218243</v>
      </c>
      <c r="V664" s="24">
        <f t="shared" si="83"/>
        <v>-2.0767523822545959</v>
      </c>
      <c r="W664" s="24">
        <f t="shared" si="84"/>
        <v>-0.84016192352175478</v>
      </c>
      <c r="X664" s="24">
        <f t="shared" si="85"/>
        <v>2.4899999999999992E-2</v>
      </c>
      <c r="Y664" s="27">
        <f t="shared" si="86"/>
        <v>2.3199999999999998E-2</v>
      </c>
      <c r="Z664" s="24">
        <f t="shared" si="87"/>
        <v>3.2017075773744796E-3</v>
      </c>
    </row>
    <row r="665" spans="1:26" x14ac:dyDescent="0.25">
      <c r="A665" s="1">
        <v>198202</v>
      </c>
      <c r="B665" s="7">
        <v>113.11</v>
      </c>
      <c r="C665" s="7">
        <v>6.69</v>
      </c>
      <c r="D665" s="8">
        <v>14.9933</v>
      </c>
      <c r="E665" s="7">
        <v>1.12628731546962</v>
      </c>
      <c r="F665" s="7">
        <v>0.1348</v>
      </c>
      <c r="G665" s="7">
        <v>0.1527</v>
      </c>
      <c r="H665" s="7">
        <v>0.17180000000000001</v>
      </c>
      <c r="I665" s="7">
        <v>0.14019999999999999</v>
      </c>
      <c r="J665" s="12">
        <v>1.0506098291146619E-2</v>
      </c>
      <c r="K665" s="9">
        <v>9.1999999999999998E-3</v>
      </c>
      <c r="L665" s="11">
        <v>3.1813361611876534E-3</v>
      </c>
      <c r="M665" s="11">
        <v>1.8200000000000001E-2</v>
      </c>
      <c r="N665" s="11">
        <v>3.1199999999999999E-2</v>
      </c>
      <c r="O665" s="10">
        <v>1.9182314667197345E-3</v>
      </c>
      <c r="P665" s="11">
        <v>-5.0441E-2</v>
      </c>
      <c r="Q665" s="19">
        <v>972190000</v>
      </c>
      <c r="R665" s="24">
        <f t="shared" si="80"/>
        <v>-5.9725782342105606E-2</v>
      </c>
      <c r="S665" s="24">
        <f t="shared" si="81"/>
        <v>-2.8947000483224228</v>
      </c>
      <c r="T665" s="26">
        <f>AVERAGE($R$3:R664)</f>
        <v>4.5017569727171768E-3</v>
      </c>
      <c r="U665" s="24">
        <f t="shared" si="82"/>
        <v>-2.8902056587345832</v>
      </c>
      <c r="V665" s="24">
        <f t="shared" si="83"/>
        <v>-2.0710581758444988</v>
      </c>
      <c r="W665" s="24">
        <f t="shared" si="84"/>
        <v>-0.82364187247792375</v>
      </c>
      <c r="X665" s="24">
        <f t="shared" si="85"/>
        <v>1.8699999999999994E-2</v>
      </c>
      <c r="Y665" s="27">
        <f t="shared" si="86"/>
        <v>1.9200000000000023E-2</v>
      </c>
      <c r="Z665" s="24">
        <f t="shared" si="87"/>
        <v>3.1914893617019935E-3</v>
      </c>
    </row>
    <row r="666" spans="1:26" x14ac:dyDescent="0.25">
      <c r="A666" s="1">
        <v>198203</v>
      </c>
      <c r="B666" s="7">
        <v>111.96</v>
      </c>
      <c r="C666" s="7">
        <v>6.72</v>
      </c>
      <c r="D666" s="8">
        <v>14.81</v>
      </c>
      <c r="E666" s="7">
        <v>1.1857505742795678</v>
      </c>
      <c r="F666" s="7">
        <v>0.1268</v>
      </c>
      <c r="G666" s="7">
        <v>0.14580000000000001</v>
      </c>
      <c r="H666" s="7">
        <v>0.16820000000000002</v>
      </c>
      <c r="I666" s="7">
        <v>0.13869999999999999</v>
      </c>
      <c r="J666" s="12">
        <v>5.548432739553107E-3</v>
      </c>
      <c r="K666" s="9">
        <v>9.7999999999999997E-3</v>
      </c>
      <c r="L666" s="11">
        <v>-1.0570824524311906E-3</v>
      </c>
      <c r="M666" s="11">
        <v>2.3099999999999999E-2</v>
      </c>
      <c r="N666" s="11">
        <v>3.0599999999999999E-2</v>
      </c>
      <c r="O666" s="10">
        <v>1.7952261174560232E-3</v>
      </c>
      <c r="P666" s="11">
        <v>-6.8050000000000003E-3</v>
      </c>
      <c r="Q666" s="19">
        <v>1268690000</v>
      </c>
      <c r="R666" s="24">
        <f t="shared" si="80"/>
        <v>-1.5986197378345897E-2</v>
      </c>
      <c r="S666" s="24">
        <f t="shared" si="81"/>
        <v>-2.8277469224031524</v>
      </c>
      <c r="T666" s="26">
        <f>AVERAGE($R$3:R665)</f>
        <v>4.404882856103568E-3</v>
      </c>
      <c r="U666" s="24">
        <f t="shared" si="82"/>
        <v>-2.8232726420082312</v>
      </c>
      <c r="V666" s="24">
        <f t="shared" si="83"/>
        <v>-2.0207573618930166</v>
      </c>
      <c r="W666" s="24">
        <f t="shared" si="84"/>
        <v>-0.80698956051013582</v>
      </c>
      <c r="X666" s="24">
        <f t="shared" si="85"/>
        <v>5.3999999999999881E-3</v>
      </c>
      <c r="Y666" s="27">
        <f t="shared" si="86"/>
        <v>1.9100000000000006E-2</v>
      </c>
      <c r="Z666" s="24">
        <f t="shared" si="87"/>
        <v>3.1813361611876534E-3</v>
      </c>
    </row>
    <row r="667" spans="1:26" x14ac:dyDescent="0.25">
      <c r="A667" s="1">
        <v>198204</v>
      </c>
      <c r="B667" s="7">
        <v>116.44</v>
      </c>
      <c r="C667" s="7">
        <v>6.75</v>
      </c>
      <c r="D667" s="8">
        <v>14.5967</v>
      </c>
      <c r="E667" s="7">
        <v>1.1499834975717855</v>
      </c>
      <c r="F667" s="7">
        <v>0.127</v>
      </c>
      <c r="G667" s="7">
        <v>0.14460000000000001</v>
      </c>
      <c r="H667" s="7">
        <v>0.1678</v>
      </c>
      <c r="I667" s="7">
        <v>0.1348</v>
      </c>
      <c r="J667" s="12">
        <v>2.9236857616820274E-3</v>
      </c>
      <c r="K667" s="9">
        <v>1.1299999999999999E-2</v>
      </c>
      <c r="L667" s="11">
        <v>4.2328042328043658E-3</v>
      </c>
      <c r="M667" s="11">
        <v>3.73E-2</v>
      </c>
      <c r="N667" s="11">
        <v>3.3799999999999997E-2</v>
      </c>
      <c r="O667" s="10">
        <v>1.2468205217251594E-3</v>
      </c>
      <c r="P667" s="11">
        <v>4.1549999999999997E-2</v>
      </c>
      <c r="Q667" s="19">
        <v>1136490000</v>
      </c>
      <c r="R667" s="24">
        <f t="shared" si="80"/>
        <v>3.0957696805108459E-2</v>
      </c>
      <c r="S667" s="24">
        <f t="shared" si="81"/>
        <v>-2.8130535101121947</v>
      </c>
      <c r="T667" s="26">
        <f>AVERAGE($R$3:R666)</f>
        <v>4.3741733979191563E-3</v>
      </c>
      <c r="U667" s="24">
        <f t="shared" si="82"/>
        <v>-2.8085991597628146</v>
      </c>
      <c r="V667" s="24">
        <f t="shared" si="83"/>
        <v>-2.0228390363675457</v>
      </c>
      <c r="W667" s="24">
        <f t="shared" si="84"/>
        <v>-0.79021447374464904</v>
      </c>
      <c r="X667" s="24">
        <f t="shared" si="85"/>
        <v>1.1899999999999994E-2</v>
      </c>
      <c r="Y667" s="27">
        <f t="shared" si="86"/>
        <v>2.2400000000000003E-2</v>
      </c>
      <c r="Z667" s="24">
        <f t="shared" si="87"/>
        <v>-1.0570824524311906E-3</v>
      </c>
    </row>
    <row r="668" spans="1:26" x14ac:dyDescent="0.25">
      <c r="A668" s="1">
        <v>198205</v>
      </c>
      <c r="B668" s="7">
        <v>111.88</v>
      </c>
      <c r="C668" s="7">
        <v>6.78</v>
      </c>
      <c r="D668" s="8">
        <v>14.3833</v>
      </c>
      <c r="E668" s="7">
        <v>1.1904238963320888</v>
      </c>
      <c r="F668" s="7">
        <v>0.12089999999999999</v>
      </c>
      <c r="G668" s="7">
        <v>0.1426</v>
      </c>
      <c r="H668" s="7">
        <v>0.16639999999999999</v>
      </c>
      <c r="I668" s="7">
        <v>0.1358</v>
      </c>
      <c r="J668" s="12">
        <v>-9.5818437279941639E-4</v>
      </c>
      <c r="K668" s="9">
        <v>1.06E-2</v>
      </c>
      <c r="L668" s="11">
        <v>9.4836670179134774E-3</v>
      </c>
      <c r="M668" s="11">
        <v>3.3999999999999998E-3</v>
      </c>
      <c r="N668" s="11">
        <v>2.4500000000000001E-2</v>
      </c>
      <c r="O668" s="10">
        <v>8.5481558307743896E-4</v>
      </c>
      <c r="P668" s="11">
        <v>-2.9505E-2</v>
      </c>
      <c r="Q668" s="19">
        <v>1026460000</v>
      </c>
      <c r="R668" s="24">
        <f t="shared" si="80"/>
        <v>-4.1185660295845042E-2</v>
      </c>
      <c r="S668" s="24">
        <f t="shared" si="81"/>
        <v>-2.8478336139929841</v>
      </c>
      <c r="T668" s="26">
        <f>AVERAGE($R$3:R667)</f>
        <v>4.4141486210878622E-3</v>
      </c>
      <c r="U668" s="24">
        <f t="shared" si="82"/>
        <v>-2.843399016925118</v>
      </c>
      <c r="V668" s="24">
        <f t="shared" si="83"/>
        <v>-2.0765806431084339</v>
      </c>
      <c r="W668" s="24">
        <f t="shared" si="84"/>
        <v>-0.77125297088454992</v>
      </c>
      <c r="X668" s="24">
        <f t="shared" si="85"/>
        <v>7.8000000000000014E-3</v>
      </c>
      <c r="Y668" s="27">
        <f t="shared" si="86"/>
        <v>2.3199999999999998E-2</v>
      </c>
      <c r="Z668" s="24">
        <f t="shared" si="87"/>
        <v>4.2328042328043658E-3</v>
      </c>
    </row>
    <row r="669" spans="1:26" x14ac:dyDescent="0.25">
      <c r="A669" s="1">
        <v>198206</v>
      </c>
      <c r="B669" s="7">
        <v>109.61</v>
      </c>
      <c r="C669" s="7">
        <v>6.81</v>
      </c>
      <c r="D669" s="8">
        <v>14.17</v>
      </c>
      <c r="E669" s="7">
        <v>1.2015814171172392</v>
      </c>
      <c r="F669" s="7">
        <v>0.12470000000000001</v>
      </c>
      <c r="G669" s="7">
        <v>0.14810000000000001</v>
      </c>
      <c r="H669" s="7">
        <v>0.16920000000000002</v>
      </c>
      <c r="I669" s="7">
        <v>0.14119999999999999</v>
      </c>
      <c r="J669" s="12">
        <v>1.2130304221071924E-3</v>
      </c>
      <c r="K669" s="9">
        <v>9.5999999999999992E-3</v>
      </c>
      <c r="L669" s="11">
        <v>1.2526096033403045E-2</v>
      </c>
      <c r="M669" s="11">
        <v>-2.23E-2</v>
      </c>
      <c r="N669" s="11">
        <v>-4.6800000000000001E-2</v>
      </c>
      <c r="O669" s="10">
        <v>1.490292574498379E-3</v>
      </c>
      <c r="P669" s="11">
        <v>-1.5779000000000001E-2</v>
      </c>
      <c r="Q669" s="19">
        <v>1110530000</v>
      </c>
      <c r="R669" s="24">
        <f t="shared" si="80"/>
        <v>-2.6449027526963265E-2</v>
      </c>
      <c r="S669" s="24">
        <f t="shared" si="81"/>
        <v>-2.8034497663814548</v>
      </c>
      <c r="T669" s="26">
        <f>AVERAGE($R$3:R668)</f>
        <v>4.3456804395309058E-3</v>
      </c>
      <c r="U669" s="24">
        <f t="shared" si="82"/>
        <v>-2.7990347481723381</v>
      </c>
      <c r="V669" s="24">
        <f t="shared" si="83"/>
        <v>-2.0513590569722204</v>
      </c>
      <c r="W669" s="24">
        <f t="shared" si="84"/>
        <v>-0.75209070940923461</v>
      </c>
      <c r="X669" s="24">
        <f t="shared" si="85"/>
        <v>1.490000000000001E-2</v>
      </c>
      <c r="Y669" s="27">
        <f t="shared" si="86"/>
        <v>2.3799999999999988E-2</v>
      </c>
      <c r="Z669" s="24">
        <f t="shared" si="87"/>
        <v>9.4836670179134774E-3</v>
      </c>
    </row>
    <row r="670" spans="1:26" x14ac:dyDescent="0.25">
      <c r="A670" s="1">
        <v>198207</v>
      </c>
      <c r="B670" s="7">
        <v>107.09</v>
      </c>
      <c r="C670" s="7">
        <v>6.8233300000000003</v>
      </c>
      <c r="D670" s="8">
        <v>13.966699999999999</v>
      </c>
      <c r="E670" s="7">
        <v>1.2065298046005442</v>
      </c>
      <c r="F670" s="7">
        <v>0.11349999999999999</v>
      </c>
      <c r="G670" s="7">
        <v>0.14610000000000001</v>
      </c>
      <c r="H670" s="7">
        <v>0.16800000000000001</v>
      </c>
      <c r="I670" s="7">
        <v>0.13519999999999999</v>
      </c>
      <c r="J670" s="12">
        <v>-1.1551891499121357E-2</v>
      </c>
      <c r="K670" s="9">
        <v>1.0500000000000001E-2</v>
      </c>
      <c r="L670" s="11">
        <v>5.1546391752577136E-3</v>
      </c>
      <c r="M670" s="11">
        <v>5.0099999999999999E-2</v>
      </c>
      <c r="N670" s="11">
        <v>5.3999999999999999E-2</v>
      </c>
      <c r="O670" s="10">
        <v>9.5858311094840264E-4</v>
      </c>
      <c r="P670" s="11">
        <v>-2.0199000000000002E-2</v>
      </c>
      <c r="Q670" s="19">
        <v>1145190000</v>
      </c>
      <c r="R670" s="24">
        <f t="shared" si="80"/>
        <v>-2.996000196654279E-2</v>
      </c>
      <c r="S670" s="24">
        <f t="shared" si="81"/>
        <v>-2.7785364910662107</v>
      </c>
      <c r="T670" s="26">
        <f>AVERAGE($R$3:R669)</f>
        <v>4.2995114620698952E-3</v>
      </c>
      <c r="U670" s="24">
        <f t="shared" si="82"/>
        <v>-2.776580988742448</v>
      </c>
      <c r="V670" s="24">
        <f t="shared" si="83"/>
        <v>-2.0458015575250426</v>
      </c>
      <c r="W670" s="24">
        <f t="shared" si="84"/>
        <v>-0.73273493354116837</v>
      </c>
      <c r="X670" s="24">
        <f t="shared" si="85"/>
        <v>1.6499999999999987E-2</v>
      </c>
      <c r="Y670" s="27">
        <f t="shared" si="86"/>
        <v>2.1100000000000008E-2</v>
      </c>
      <c r="Z670" s="24">
        <f t="shared" si="87"/>
        <v>1.2526096033403045E-2</v>
      </c>
    </row>
    <row r="671" spans="1:26" x14ac:dyDescent="0.25">
      <c r="A671" s="1">
        <v>198208</v>
      </c>
      <c r="B671" s="7">
        <v>119.51</v>
      </c>
      <c r="C671" s="7">
        <v>6.8366699999999998</v>
      </c>
      <c r="D671" s="8">
        <v>13.763299999999999</v>
      </c>
      <c r="E671" s="7">
        <v>1.0824244710476973</v>
      </c>
      <c r="F671" s="7">
        <v>8.6800000000000002E-2</v>
      </c>
      <c r="G671" s="7">
        <v>0.1371</v>
      </c>
      <c r="H671" s="7">
        <v>0.16320000000000001</v>
      </c>
      <c r="I671" s="7">
        <v>0.12540000000000001</v>
      </c>
      <c r="J671" s="12">
        <v>-2.8576304327824062E-3</v>
      </c>
      <c r="K671" s="9">
        <v>7.6E-3</v>
      </c>
      <c r="L671" s="11">
        <v>2.0512820512821328E-3</v>
      </c>
      <c r="M671" s="11">
        <v>7.8100000000000003E-2</v>
      </c>
      <c r="N671" s="11">
        <v>8.3699999999999997E-2</v>
      </c>
      <c r="O671" s="10">
        <v>6.415933083300354E-3</v>
      </c>
      <c r="P671" s="11">
        <v>0.12740199999999999</v>
      </c>
      <c r="Q671" s="19">
        <v>1672770000</v>
      </c>
      <c r="R671" s="24">
        <f t="shared" si="80"/>
        <v>0.10947061279548428</v>
      </c>
      <c r="S671" s="24">
        <f t="shared" si="81"/>
        <v>-2.7533219799276001</v>
      </c>
      <c r="T671" s="26">
        <f>AVERAGE($R$3:R670)</f>
        <v>4.2482247653204746E-3</v>
      </c>
      <c r="U671" s="24">
        <f t="shared" si="82"/>
        <v>-2.7513688314296827</v>
      </c>
      <c r="V671" s="24">
        <f t="shared" si="83"/>
        <v>-2.0369936775208046</v>
      </c>
      <c r="W671" s="24">
        <f t="shared" si="84"/>
        <v>-0.71632830240679524</v>
      </c>
      <c r="X671" s="24">
        <f t="shared" si="85"/>
        <v>2.1699999999999997E-2</v>
      </c>
      <c r="Y671" s="27">
        <f t="shared" si="86"/>
        <v>2.1900000000000003E-2</v>
      </c>
      <c r="Z671" s="24">
        <f t="shared" si="87"/>
        <v>5.1546391752577136E-3</v>
      </c>
    </row>
    <row r="672" spans="1:26" x14ac:dyDescent="0.25">
      <c r="A672" s="1">
        <v>198209</v>
      </c>
      <c r="B672" s="7">
        <v>120.42</v>
      </c>
      <c r="C672" s="7">
        <v>6.85</v>
      </c>
      <c r="D672" s="8">
        <v>13.56</v>
      </c>
      <c r="E672" s="7">
        <v>1.0885355648535564</v>
      </c>
      <c r="F672" s="7">
        <v>7.9199999999999993E-2</v>
      </c>
      <c r="G672" s="7">
        <v>0.12939999999999999</v>
      </c>
      <c r="H672" s="7">
        <v>0.15629999999999999</v>
      </c>
      <c r="I672" s="7">
        <v>0.1183</v>
      </c>
      <c r="J672" s="12">
        <v>5.5070867289963858E-4</v>
      </c>
      <c r="K672" s="9">
        <v>5.1000000000000004E-3</v>
      </c>
      <c r="L672" s="11">
        <v>2.0470829068577334E-3</v>
      </c>
      <c r="M672" s="11">
        <v>6.1800000000000001E-2</v>
      </c>
      <c r="N672" s="11">
        <v>6.2300000000000001E-2</v>
      </c>
      <c r="O672" s="10">
        <v>2.1312943337496964E-3</v>
      </c>
      <c r="P672" s="11">
        <v>1.0496E-2</v>
      </c>
      <c r="Q672" s="19">
        <v>1548040000</v>
      </c>
      <c r="R672" s="24">
        <f t="shared" si="80"/>
        <v>2.8700339209683373E-3</v>
      </c>
      <c r="S672" s="24">
        <f t="shared" si="81"/>
        <v>-2.8610992788956882</v>
      </c>
      <c r="T672" s="26">
        <f>AVERAGE($R$3:R671)</f>
        <v>4.4055078565464287E-3</v>
      </c>
      <c r="U672" s="24">
        <f t="shared" si="82"/>
        <v>-2.8591513976046556</v>
      </c>
      <c r="V672" s="24">
        <f t="shared" si="83"/>
        <v>-2.1613944205457543</v>
      </c>
      <c r="W672" s="24">
        <f t="shared" si="84"/>
        <v>-0.69970485834993412</v>
      </c>
      <c r="X672" s="24">
        <f t="shared" si="85"/>
        <v>3.8600000000000009E-2</v>
      </c>
      <c r="Y672" s="27">
        <f t="shared" si="86"/>
        <v>2.6100000000000012E-2</v>
      </c>
      <c r="Z672" s="24">
        <f t="shared" si="87"/>
        <v>2.0512820512821328E-3</v>
      </c>
    </row>
    <row r="673" spans="1:26" x14ac:dyDescent="0.25">
      <c r="A673" s="1">
        <v>198210</v>
      </c>
      <c r="B673" s="7">
        <v>133.71</v>
      </c>
      <c r="C673" s="7">
        <v>6.8566700000000003</v>
      </c>
      <c r="D673" s="8">
        <v>13.253299999999999</v>
      </c>
      <c r="E673" s="7">
        <v>0.98374541201145482</v>
      </c>
      <c r="F673" s="7">
        <v>7.7100000000000002E-2</v>
      </c>
      <c r="G673" s="7">
        <v>0.12119999999999999</v>
      </c>
      <c r="H673" s="7">
        <v>0.14730000000000001</v>
      </c>
      <c r="I673" s="7">
        <v>0.11119999999999999</v>
      </c>
      <c r="J673" s="12">
        <v>6.5578321168589145E-3</v>
      </c>
      <c r="K673" s="9">
        <v>5.8999999999999999E-3</v>
      </c>
      <c r="L673" s="11">
        <v>3.0643513789581078E-3</v>
      </c>
      <c r="M673" s="11">
        <v>6.3399999999999998E-2</v>
      </c>
      <c r="N673" s="11">
        <v>7.5899999999999995E-2</v>
      </c>
      <c r="O673" s="10">
        <v>6.1259079324881352E-3</v>
      </c>
      <c r="P673" s="11">
        <v>0.11386300000000001</v>
      </c>
      <c r="Q673" s="19">
        <v>2068560000</v>
      </c>
      <c r="R673" s="24">
        <f t="shared" si="80"/>
        <v>0.10274711464249744</v>
      </c>
      <c r="S673" s="24">
        <f t="shared" si="81"/>
        <v>-2.8667369797621678</v>
      </c>
      <c r="T673" s="26">
        <f>AVERAGE($R$3:R672)</f>
        <v>4.4032161044037753E-3</v>
      </c>
      <c r="U673" s="24">
        <f t="shared" si="82"/>
        <v>-2.8657637308947925</v>
      </c>
      <c r="V673" s="24">
        <f t="shared" si="83"/>
        <v>-2.1838613495240522</v>
      </c>
      <c r="W673" s="24">
        <f t="shared" si="84"/>
        <v>-0.68287563023811559</v>
      </c>
      <c r="X673" s="24">
        <f t="shared" si="85"/>
        <v>3.910000000000001E-2</v>
      </c>
      <c r="Y673" s="27">
        <f t="shared" si="86"/>
        <v>2.6900000000000007E-2</v>
      </c>
      <c r="Z673" s="24">
        <f t="shared" si="87"/>
        <v>2.0470829068577334E-3</v>
      </c>
    </row>
    <row r="674" spans="1:26" x14ac:dyDescent="0.25">
      <c r="A674" s="1">
        <v>198211</v>
      </c>
      <c r="B674" s="7">
        <v>138.54</v>
      </c>
      <c r="C674" s="7">
        <v>6.8633300000000004</v>
      </c>
      <c r="D674" s="8">
        <v>12.9467</v>
      </c>
      <c r="E674" s="7">
        <v>0.93872681086906329</v>
      </c>
      <c r="F674" s="7">
        <v>8.0700000000000008E-2</v>
      </c>
      <c r="G674" s="7">
        <v>0.1168</v>
      </c>
      <c r="H674" s="7">
        <v>0.14300000000000002</v>
      </c>
      <c r="I674" s="7">
        <v>0.1125</v>
      </c>
      <c r="J674" s="12">
        <v>9.5815515002668154E-4</v>
      </c>
      <c r="K674" s="9">
        <v>6.3E-3</v>
      </c>
      <c r="L674" s="11">
        <v>-2.0366598778004397E-3</v>
      </c>
      <c r="M674" s="11">
        <v>-2.0000000000000001E-4</v>
      </c>
      <c r="N674" s="11">
        <v>2.01E-2</v>
      </c>
      <c r="O674" s="10">
        <v>5.4916495382052984E-3</v>
      </c>
      <c r="P674" s="11">
        <v>4.5754000000000003E-2</v>
      </c>
      <c r="Q674" s="19">
        <v>1857040000</v>
      </c>
      <c r="R674" s="24">
        <f t="shared" si="80"/>
        <v>3.8855493180676569E-2</v>
      </c>
      <c r="S674" s="24">
        <f t="shared" si="81"/>
        <v>-2.9704513744850654</v>
      </c>
      <c r="T674" s="26">
        <f>AVERAGE($R$3:R673)</f>
        <v>4.5497792914948243E-3</v>
      </c>
      <c r="U674" s="24">
        <f t="shared" si="82"/>
        <v>-2.9694805289277606</v>
      </c>
      <c r="V674" s="24">
        <f t="shared" si="83"/>
        <v>-2.3114266976000168</v>
      </c>
      <c r="W674" s="24">
        <f t="shared" si="84"/>
        <v>-0.65902467688504851</v>
      </c>
      <c r="X674" s="24">
        <f t="shared" si="85"/>
        <v>3.4099999999999991E-2</v>
      </c>
      <c r="Y674" s="27">
        <f t="shared" si="86"/>
        <v>2.6100000000000026E-2</v>
      </c>
      <c r="Z674" s="24">
        <f t="shared" si="87"/>
        <v>3.0643513789581078E-3</v>
      </c>
    </row>
    <row r="675" spans="1:26" x14ac:dyDescent="0.25">
      <c r="A675" s="1">
        <v>198212</v>
      </c>
      <c r="B675" s="7">
        <v>140.63999999999999</v>
      </c>
      <c r="C675" s="7">
        <v>6.87</v>
      </c>
      <c r="D675" s="8">
        <v>12.64</v>
      </c>
      <c r="E675" s="7">
        <v>0.93221472662296712</v>
      </c>
      <c r="F675" s="7">
        <v>7.9399999999999998E-2</v>
      </c>
      <c r="G675" s="7">
        <v>0.1183</v>
      </c>
      <c r="H675" s="7">
        <v>0.1414</v>
      </c>
      <c r="I675" s="7">
        <v>0.1095</v>
      </c>
      <c r="J675" s="12">
        <v>2.9900534928850647E-3</v>
      </c>
      <c r="K675" s="9">
        <v>6.7000000000000002E-3</v>
      </c>
      <c r="L675" s="11">
        <v>-4.0816326530612734E-3</v>
      </c>
      <c r="M675" s="11">
        <v>3.1199999999999999E-2</v>
      </c>
      <c r="N675" s="11">
        <v>1.0800000000000001E-2</v>
      </c>
      <c r="O675" s="10">
        <v>2.4902382986414116E-3</v>
      </c>
      <c r="P675" s="11">
        <v>1.6834999999999999E-2</v>
      </c>
      <c r="Q675" s="19">
        <v>1682080000</v>
      </c>
      <c r="R675" s="24">
        <f t="shared" si="80"/>
        <v>1.0414624058727971E-2</v>
      </c>
      <c r="S675" s="24">
        <f t="shared" si="81"/>
        <v>-3.0049663458956455</v>
      </c>
      <c r="T675" s="26">
        <f>AVERAGE($R$3:R674)</f>
        <v>4.6008294609727728E-3</v>
      </c>
      <c r="U675" s="24">
        <f t="shared" si="82"/>
        <v>-3.0039949863602011</v>
      </c>
      <c r="V675" s="24">
        <f t="shared" si="83"/>
        <v>-2.3703181631774659</v>
      </c>
      <c r="W675" s="24">
        <f t="shared" si="84"/>
        <v>-0.63464818271817958</v>
      </c>
      <c r="X675" s="24">
        <f t="shared" si="85"/>
        <v>3.1799999999999995E-2</v>
      </c>
      <c r="Y675" s="27">
        <f t="shared" si="86"/>
        <v>2.6200000000000015E-2</v>
      </c>
      <c r="Z675" s="24">
        <f t="shared" si="87"/>
        <v>-2.0366598778004397E-3</v>
      </c>
    </row>
    <row r="676" spans="1:26" x14ac:dyDescent="0.25">
      <c r="A676" s="1">
        <v>198301</v>
      </c>
      <c r="B676" s="7">
        <v>145.30000000000001</v>
      </c>
      <c r="C676" s="7">
        <v>6.8833299999999999</v>
      </c>
      <c r="D676" s="8">
        <v>12.566700000000001</v>
      </c>
      <c r="E676" s="7">
        <v>0.90694431532955289</v>
      </c>
      <c r="F676" s="7">
        <v>7.8600000000000003E-2</v>
      </c>
      <c r="G676" s="7">
        <v>0.11789999999999999</v>
      </c>
      <c r="H676" s="7">
        <v>0.1394</v>
      </c>
      <c r="I676" s="7">
        <v>0.1113</v>
      </c>
      <c r="J676" s="12">
        <v>2.1947601089524755E-3</v>
      </c>
      <c r="K676" s="9">
        <v>6.8999999999999999E-3</v>
      </c>
      <c r="L676" s="11">
        <v>2.049180327868827E-3</v>
      </c>
      <c r="M676" s="11">
        <v>-3.09E-2</v>
      </c>
      <c r="N676" s="11">
        <v>-9.4000000000000004E-3</v>
      </c>
      <c r="O676" s="10">
        <v>3.2808573587490499E-3</v>
      </c>
      <c r="P676" s="11">
        <v>3.5292999999999998E-2</v>
      </c>
      <c r="Q676" s="19">
        <v>1857600000</v>
      </c>
      <c r="R676" s="24">
        <f t="shared" si="80"/>
        <v>2.8006823688612285E-2</v>
      </c>
      <c r="S676" s="24">
        <f t="shared" si="81"/>
        <v>-3.0190393277026084</v>
      </c>
      <c r="T676" s="26">
        <f>AVERAGE($R$3:R675)</f>
        <v>4.609468085932291E-3</v>
      </c>
      <c r="U676" s="24">
        <f t="shared" si="82"/>
        <v>-3.0171008874595531</v>
      </c>
      <c r="V676" s="24">
        <f t="shared" si="83"/>
        <v>-2.4093370452181553</v>
      </c>
      <c r="W676" s="24">
        <f t="shared" si="84"/>
        <v>-0.60970228248445335</v>
      </c>
      <c r="X676" s="24">
        <f t="shared" si="85"/>
        <v>3.0100000000000002E-2</v>
      </c>
      <c r="Y676" s="27">
        <f t="shared" si="86"/>
        <v>2.3099999999999996E-2</v>
      </c>
      <c r="Z676" s="24">
        <f t="shared" si="87"/>
        <v>-4.0816326530612734E-3</v>
      </c>
    </row>
    <row r="677" spans="1:26" x14ac:dyDescent="0.25">
      <c r="A677" s="1">
        <v>198302</v>
      </c>
      <c r="B677" s="7">
        <v>148.06</v>
      </c>
      <c r="C677" s="7">
        <v>6.8966700000000003</v>
      </c>
      <c r="D677" s="8">
        <v>12.4933</v>
      </c>
      <c r="E677" s="7">
        <v>0.87684923873379961</v>
      </c>
      <c r="F677" s="7">
        <v>8.1099999999999992E-2</v>
      </c>
      <c r="G677" s="7">
        <v>0.1201</v>
      </c>
      <c r="H677" s="7">
        <v>0.13949999999999999</v>
      </c>
      <c r="I677" s="7">
        <v>0.106</v>
      </c>
      <c r="J677" s="12">
        <v>3.5588129805165508E-4</v>
      </c>
      <c r="K677" s="9">
        <v>6.1999999999999998E-3</v>
      </c>
      <c r="L677" s="11">
        <v>1.0224948875257045E-3</v>
      </c>
      <c r="M677" s="11">
        <v>4.9200000000000001E-2</v>
      </c>
      <c r="N677" s="11">
        <v>4.2799999999999998E-2</v>
      </c>
      <c r="O677" s="10">
        <v>1.9116417429900839E-3</v>
      </c>
      <c r="P677" s="11">
        <v>2.5732999999999999E-2</v>
      </c>
      <c r="Q677" s="19">
        <v>1615450000</v>
      </c>
      <c r="R677" s="24">
        <f t="shared" si="80"/>
        <v>1.8531175024295365E-2</v>
      </c>
      <c r="S677" s="24">
        <f t="shared" si="81"/>
        <v>-3.049698024098924</v>
      </c>
      <c r="T677" s="26">
        <f>AVERAGE($R$3:R676)</f>
        <v>4.6441822633843388E-3</v>
      </c>
      <c r="U677" s="24">
        <f t="shared" si="82"/>
        <v>-3.0477618841617344</v>
      </c>
      <c r="V677" s="24">
        <f t="shared" si="83"/>
        <v>-2.4477501122740062</v>
      </c>
      <c r="W677" s="24">
        <f t="shared" si="84"/>
        <v>-0.6019479118249178</v>
      </c>
      <c r="X677" s="24">
        <f t="shared" si="85"/>
        <v>3.2699999999999993E-2</v>
      </c>
      <c r="Y677" s="27">
        <f t="shared" si="86"/>
        <v>2.1500000000000005E-2</v>
      </c>
      <c r="Z677" s="24">
        <f t="shared" si="87"/>
        <v>2.049180327868827E-3</v>
      </c>
    </row>
    <row r="678" spans="1:26" x14ac:dyDescent="0.25">
      <c r="A678" s="1">
        <v>198303</v>
      </c>
      <c r="B678" s="7">
        <v>152.96</v>
      </c>
      <c r="C678" s="7">
        <v>6.91</v>
      </c>
      <c r="D678" s="8">
        <v>12.42</v>
      </c>
      <c r="E678" s="7">
        <v>0.78006778581099623</v>
      </c>
      <c r="F678" s="7">
        <v>8.3499999999999991E-2</v>
      </c>
      <c r="G678" s="7">
        <v>0.1173</v>
      </c>
      <c r="H678" s="7">
        <v>0.1361</v>
      </c>
      <c r="I678" s="7">
        <v>0.10829999999999999</v>
      </c>
      <c r="J678" s="12">
        <v>5.9935423973150959E-3</v>
      </c>
      <c r="K678" s="9">
        <v>6.3E-3</v>
      </c>
      <c r="L678" s="11">
        <v>0</v>
      </c>
      <c r="M678" s="11">
        <v>-9.4000000000000004E-3</v>
      </c>
      <c r="N678" s="11">
        <v>7.1999999999999998E-3</v>
      </c>
      <c r="O678" s="10">
        <v>1.5718209510334202E-3</v>
      </c>
      <c r="P678" s="11">
        <v>3.5470000000000002E-2</v>
      </c>
      <c r="Q678" s="19">
        <v>1901920000</v>
      </c>
      <c r="R678" s="24">
        <f t="shared" si="80"/>
        <v>2.8674570847391292E-2</v>
      </c>
      <c r="S678" s="24">
        <f t="shared" si="81"/>
        <v>-3.0665789106004491</v>
      </c>
      <c r="T678" s="26">
        <f>AVERAGE($R$3:R677)</f>
        <v>4.6647555859930957E-3</v>
      </c>
      <c r="U678" s="24">
        <f t="shared" si="82"/>
        <v>-3.0646479592353737</v>
      </c>
      <c r="V678" s="24">
        <f t="shared" si="83"/>
        <v>-2.4724250964060475</v>
      </c>
      <c r="W678" s="24">
        <f t="shared" si="84"/>
        <v>-0.59415381419440161</v>
      </c>
      <c r="X678" s="24">
        <f t="shared" si="85"/>
        <v>2.4900000000000005E-2</v>
      </c>
      <c r="Y678" s="27">
        <f t="shared" si="86"/>
        <v>1.9399999999999987E-2</v>
      </c>
      <c r="Z678" s="24">
        <f t="shared" si="87"/>
        <v>1.0224948875257045E-3</v>
      </c>
    </row>
    <row r="679" spans="1:26" x14ac:dyDescent="0.25">
      <c r="A679" s="1">
        <v>198304</v>
      </c>
      <c r="B679" s="7">
        <v>164.42</v>
      </c>
      <c r="C679" s="7">
        <v>6.92</v>
      </c>
      <c r="D679" s="8">
        <v>12.476699999999999</v>
      </c>
      <c r="E679" s="7">
        <v>0.71888762029032782</v>
      </c>
      <c r="F679" s="7">
        <v>8.2100000000000006E-2</v>
      </c>
      <c r="G679" s="7">
        <v>0.11509999999999999</v>
      </c>
      <c r="H679" s="7">
        <v>0.13289999999999999</v>
      </c>
      <c r="I679" s="7">
        <v>0.1051</v>
      </c>
      <c r="J679" s="12">
        <v>6.6268442966274941E-3</v>
      </c>
      <c r="K679" s="9">
        <v>7.0999999999999995E-3</v>
      </c>
      <c r="L679" s="11">
        <v>7.1501532175688443E-3</v>
      </c>
      <c r="M679" s="11">
        <v>3.5000000000000003E-2</v>
      </c>
      <c r="N679" s="11">
        <v>5.4800000000000001E-2</v>
      </c>
      <c r="O679" s="10">
        <v>1.4237504806373855E-3</v>
      </c>
      <c r="P679" s="11">
        <v>7.5718999999999995E-2</v>
      </c>
      <c r="Q679" s="19">
        <v>1786870000</v>
      </c>
      <c r="R679" s="24">
        <f t="shared" si="80"/>
        <v>6.6709037259855067E-2</v>
      </c>
      <c r="S679" s="24">
        <f t="shared" si="81"/>
        <v>-3.0972068115235132</v>
      </c>
      <c r="T679" s="26">
        <f>AVERAGE($R$3:R678)</f>
        <v>4.7002730641904304E-3</v>
      </c>
      <c r="U679" s="24">
        <f t="shared" si="82"/>
        <v>-3.0957606796735133</v>
      </c>
      <c r="V679" s="24">
        <f t="shared" si="83"/>
        <v>-2.5108683727977588</v>
      </c>
      <c r="W679" s="24">
        <f t="shared" si="84"/>
        <v>-0.5863384387257542</v>
      </c>
      <c r="X679" s="24">
        <f t="shared" si="85"/>
        <v>2.4800000000000003E-2</v>
      </c>
      <c r="Y679" s="27">
        <f t="shared" si="86"/>
        <v>1.8799999999999997E-2</v>
      </c>
      <c r="Z679" s="24">
        <f t="shared" si="87"/>
        <v>0</v>
      </c>
    </row>
    <row r="680" spans="1:26" x14ac:dyDescent="0.25">
      <c r="A680" s="1">
        <v>198305</v>
      </c>
      <c r="B680" s="7">
        <v>162.38999999999999</v>
      </c>
      <c r="C680" s="7">
        <v>6.93</v>
      </c>
      <c r="D680" s="8">
        <v>12.533300000000001</v>
      </c>
      <c r="E680" s="7">
        <v>0.73459557659294317</v>
      </c>
      <c r="F680" s="7">
        <v>8.1900000000000001E-2</v>
      </c>
      <c r="G680" s="7">
        <v>0.11460000000000001</v>
      </c>
      <c r="H680" s="7">
        <v>0.13089999999999999</v>
      </c>
      <c r="I680" s="7">
        <v>0.11119999999999999</v>
      </c>
      <c r="J680" s="12">
        <v>1.0428912553499925E-2</v>
      </c>
      <c r="K680" s="9">
        <v>6.8999999999999999E-3</v>
      </c>
      <c r="L680" s="11">
        <v>6.0851926977687487E-3</v>
      </c>
      <c r="M680" s="11">
        <v>-3.8600000000000002E-2</v>
      </c>
      <c r="N680" s="11">
        <v>-3.2399999999999998E-2</v>
      </c>
      <c r="O680" s="10">
        <v>1.0846140337725338E-3</v>
      </c>
      <c r="P680" s="11">
        <v>-5.6870000000000002E-3</v>
      </c>
      <c r="Q680" s="19">
        <v>1953130000</v>
      </c>
      <c r="R680" s="24">
        <f t="shared" si="80"/>
        <v>-1.2778146228750679E-2</v>
      </c>
      <c r="S680" s="24">
        <f t="shared" si="81"/>
        <v>-3.1680083600944089</v>
      </c>
      <c r="T680" s="26">
        <f>AVERAGE($R$3:R679)</f>
        <v>4.7918665120422243E-3</v>
      </c>
      <c r="U680" s="24">
        <f t="shared" si="82"/>
        <v>-3.1665643165221753</v>
      </c>
      <c r="V680" s="24">
        <f t="shared" si="83"/>
        <v>-2.5785612248255747</v>
      </c>
      <c r="W680" s="24">
        <f t="shared" si="84"/>
        <v>-0.58944713526883419</v>
      </c>
      <c r="X680" s="24">
        <f t="shared" si="85"/>
        <v>2.2999999999999993E-2</v>
      </c>
      <c r="Y680" s="27">
        <f t="shared" si="86"/>
        <v>1.7799999999999996E-2</v>
      </c>
      <c r="Z680" s="24">
        <f t="shared" si="87"/>
        <v>7.1501532175688443E-3</v>
      </c>
    </row>
    <row r="681" spans="1:26" x14ac:dyDescent="0.25">
      <c r="A681" s="1">
        <v>198306</v>
      </c>
      <c r="B681" s="7">
        <v>168.11</v>
      </c>
      <c r="C681" s="7">
        <v>6.94</v>
      </c>
      <c r="D681" s="8">
        <v>12.59</v>
      </c>
      <c r="E681" s="7">
        <v>0.72138204196536715</v>
      </c>
      <c r="F681" s="7">
        <v>8.7899999999999992E-2</v>
      </c>
      <c r="G681" s="7">
        <v>0.1174</v>
      </c>
      <c r="H681" s="7">
        <v>0.13369999999999999</v>
      </c>
      <c r="I681" s="7">
        <v>0.1119</v>
      </c>
      <c r="J681" s="12">
        <v>1.5826551008634442E-2</v>
      </c>
      <c r="K681" s="9">
        <v>6.7000000000000002E-3</v>
      </c>
      <c r="L681" s="11">
        <v>3.0241935483870108E-3</v>
      </c>
      <c r="M681" s="11">
        <v>3.8999999999999998E-3</v>
      </c>
      <c r="N681" s="11">
        <v>-4.5999999999999999E-3</v>
      </c>
      <c r="O681" s="10">
        <v>1.3991485619085978E-3</v>
      </c>
      <c r="P681" s="11">
        <v>3.6970000000000003E-2</v>
      </c>
      <c r="Q681" s="19">
        <v>1973860000</v>
      </c>
      <c r="R681" s="24">
        <f t="shared" si="80"/>
        <v>2.9426695284860343E-2</v>
      </c>
      <c r="S681" s="24">
        <f t="shared" si="81"/>
        <v>-3.1541410362751843</v>
      </c>
      <c r="T681" s="26">
        <f>AVERAGE($R$3:R680)</f>
        <v>4.7659520389732079E-3</v>
      </c>
      <c r="U681" s="24">
        <f t="shared" si="82"/>
        <v>-3.1526990749582833</v>
      </c>
      <c r="V681" s="24">
        <f t="shared" si="83"/>
        <v>-2.5616117473272619</v>
      </c>
      <c r="W681" s="24">
        <f t="shared" si="84"/>
        <v>-0.59252928894792234</v>
      </c>
      <c r="X681" s="24">
        <f t="shared" si="85"/>
        <v>2.9299999999999993E-2</v>
      </c>
      <c r="Y681" s="27">
        <f t="shared" si="86"/>
        <v>1.6299999999999981E-2</v>
      </c>
      <c r="Z681" s="24">
        <f t="shared" si="87"/>
        <v>6.0851926977687487E-3</v>
      </c>
    </row>
    <row r="682" spans="1:26" x14ac:dyDescent="0.25">
      <c r="A682" s="1">
        <v>198307</v>
      </c>
      <c r="B682" s="7">
        <v>162.56</v>
      </c>
      <c r="C682" s="7">
        <v>6.96</v>
      </c>
      <c r="D682" s="8">
        <v>12.826700000000001</v>
      </c>
      <c r="E682" s="7">
        <v>0.7350611230633245</v>
      </c>
      <c r="F682" s="7">
        <v>9.0800000000000006E-2</v>
      </c>
      <c r="G682" s="7">
        <v>0.1215</v>
      </c>
      <c r="H682" s="7">
        <v>0.13390000000000002</v>
      </c>
      <c r="I682" s="7">
        <v>0.1198</v>
      </c>
      <c r="J682" s="12">
        <v>2.5380208639854022E-2</v>
      </c>
      <c r="K682" s="9">
        <v>7.4000000000000003E-3</v>
      </c>
      <c r="L682" s="11">
        <v>4.020100502512669E-3</v>
      </c>
      <c r="M682" s="11">
        <v>-4.8599999999999997E-2</v>
      </c>
      <c r="N682" s="11">
        <v>-4.5499999999999999E-2</v>
      </c>
      <c r="O682" s="10">
        <v>2.2928245866816188E-3</v>
      </c>
      <c r="P682" s="11">
        <v>-3.1237999999999998E-2</v>
      </c>
      <c r="Q682" s="19">
        <v>1590170000</v>
      </c>
      <c r="R682" s="24">
        <f t="shared" si="80"/>
        <v>-3.8413966047766042E-2</v>
      </c>
      <c r="S682" s="24">
        <f t="shared" si="81"/>
        <v>-3.1873167525262547</v>
      </c>
      <c r="T682" s="26">
        <f>AVERAGE($R$3:R681)</f>
        <v>4.8022712484664144E-3</v>
      </c>
      <c r="U682" s="24">
        <f t="shared" si="82"/>
        <v>-3.1844390526986395</v>
      </c>
      <c r="V682" s="24">
        <f t="shared" si="83"/>
        <v>-2.5917156789887117</v>
      </c>
      <c r="W682" s="24">
        <f t="shared" si="84"/>
        <v>-0.59560107353754277</v>
      </c>
      <c r="X682" s="24">
        <f t="shared" si="85"/>
        <v>2.4000000000000007E-2</v>
      </c>
      <c r="Y682" s="27">
        <f t="shared" si="86"/>
        <v>1.6299999999999981E-2</v>
      </c>
      <c r="Z682" s="24">
        <f t="shared" si="87"/>
        <v>3.0241935483870108E-3</v>
      </c>
    </row>
    <row r="683" spans="1:26" x14ac:dyDescent="0.25">
      <c r="A683" s="1">
        <v>198308</v>
      </c>
      <c r="B683" s="7">
        <v>164.4</v>
      </c>
      <c r="C683" s="7">
        <v>6.98</v>
      </c>
      <c r="D683" s="8">
        <v>13.0633</v>
      </c>
      <c r="E683" s="7">
        <v>0.72482239179055385</v>
      </c>
      <c r="F683" s="7">
        <v>9.3399999999999997E-2</v>
      </c>
      <c r="G683" s="7">
        <v>0.12509999999999999</v>
      </c>
      <c r="H683" s="7">
        <v>0.13639999999999999</v>
      </c>
      <c r="I683" s="7">
        <v>0.121</v>
      </c>
      <c r="J683" s="12">
        <v>1.9474630710517766E-2</v>
      </c>
      <c r="K683" s="9">
        <v>7.6E-3</v>
      </c>
      <c r="L683" s="11">
        <v>3.0030030030030463E-3</v>
      </c>
      <c r="M683" s="11">
        <v>2E-3</v>
      </c>
      <c r="N683" s="11">
        <v>5.1000000000000004E-3</v>
      </c>
      <c r="O683" s="10">
        <v>1.36904533629939E-3</v>
      </c>
      <c r="P683" s="11">
        <v>1.5864E-2</v>
      </c>
      <c r="Q683" s="19">
        <v>1706430000</v>
      </c>
      <c r="R683" s="24">
        <f t="shared" si="80"/>
        <v>8.3667275993430639E-3</v>
      </c>
      <c r="S683" s="24">
        <f t="shared" si="81"/>
        <v>-3.1508676900437891</v>
      </c>
      <c r="T683" s="26">
        <f>AVERAGE($R$3:R682)</f>
        <v>4.7387179583248959E-3</v>
      </c>
      <c r="U683" s="24">
        <f t="shared" si="82"/>
        <v>-3.1479982476158357</v>
      </c>
      <c r="V683" s="24">
        <f t="shared" si="83"/>
        <v>-2.5395182285114992</v>
      </c>
      <c r="W683" s="24">
        <f t="shared" si="84"/>
        <v>-0.61134946153228964</v>
      </c>
      <c r="X683" s="24">
        <f t="shared" si="85"/>
        <v>2.8999999999999998E-2</v>
      </c>
      <c r="Y683" s="27">
        <f t="shared" si="86"/>
        <v>1.2400000000000022E-2</v>
      </c>
      <c r="Z683" s="24">
        <f t="shared" si="87"/>
        <v>4.020100502512669E-3</v>
      </c>
    </row>
    <row r="684" spans="1:26" x14ac:dyDescent="0.25">
      <c r="A684" s="1">
        <v>198309</v>
      </c>
      <c r="B684" s="7">
        <v>166.07</v>
      </c>
      <c r="C684" s="7">
        <v>7</v>
      </c>
      <c r="D684" s="8">
        <v>13.3</v>
      </c>
      <c r="E684" s="7">
        <v>0.71484758297989659</v>
      </c>
      <c r="F684" s="7">
        <v>0.09</v>
      </c>
      <c r="G684" s="7">
        <v>0.12369999999999999</v>
      </c>
      <c r="H684" s="7">
        <v>0.13550000000000001</v>
      </c>
      <c r="I684" s="7">
        <v>0.1157</v>
      </c>
      <c r="J684" s="12">
        <v>2.3178392906854188E-2</v>
      </c>
      <c r="K684" s="9">
        <v>7.6E-3</v>
      </c>
      <c r="L684" s="11">
        <v>4.9900199600798611E-3</v>
      </c>
      <c r="M684" s="11">
        <v>5.0500000000000003E-2</v>
      </c>
      <c r="N684" s="11">
        <v>3.9199999999999999E-2</v>
      </c>
      <c r="O684" s="10">
        <v>1.0572930552615913E-3</v>
      </c>
      <c r="P684" s="11">
        <v>1.4104999999999999E-2</v>
      </c>
      <c r="Q684" s="19">
        <v>1739810000</v>
      </c>
      <c r="R684" s="24">
        <f t="shared" si="80"/>
        <v>6.4351846075695138E-3</v>
      </c>
      <c r="S684" s="24">
        <f t="shared" si="81"/>
        <v>-3.1592535658477985</v>
      </c>
      <c r="T684" s="26">
        <f>AVERAGE($R$3:R683)</f>
        <v>4.7440454321002528E-3</v>
      </c>
      <c r="U684" s="24">
        <f t="shared" si="82"/>
        <v>-3.1563923335667665</v>
      </c>
      <c r="V684" s="24">
        <f t="shared" si="83"/>
        <v>-2.53249571075325</v>
      </c>
      <c r="W684" s="24">
        <f t="shared" si="84"/>
        <v>-0.62675785509454873</v>
      </c>
      <c r="X684" s="24">
        <f t="shared" si="85"/>
        <v>2.76E-2</v>
      </c>
      <c r="Y684" s="27">
        <f t="shared" si="86"/>
        <v>1.1300000000000004E-2</v>
      </c>
      <c r="Z684" s="24">
        <f t="shared" si="87"/>
        <v>3.0030030030030463E-3</v>
      </c>
    </row>
    <row r="685" spans="1:26" x14ac:dyDescent="0.25">
      <c r="A685" s="1">
        <v>198310</v>
      </c>
      <c r="B685" s="7">
        <v>163.55000000000001</v>
      </c>
      <c r="C685" s="7">
        <v>7.03</v>
      </c>
      <c r="D685" s="8">
        <v>13.5433</v>
      </c>
      <c r="E685" s="7">
        <v>0.71947437153117855</v>
      </c>
      <c r="F685" s="7">
        <v>8.6400000000000005E-2</v>
      </c>
      <c r="G685" s="7">
        <v>0.1225</v>
      </c>
      <c r="H685" s="7">
        <v>0.1346</v>
      </c>
      <c r="I685" s="7">
        <v>0.1188</v>
      </c>
      <c r="J685" s="12">
        <v>2.4744376049793217E-2</v>
      </c>
      <c r="K685" s="9">
        <v>7.6E-3</v>
      </c>
      <c r="L685" s="11">
        <v>2.9791459781529639E-3</v>
      </c>
      <c r="M685" s="11">
        <v>-1.32E-2</v>
      </c>
      <c r="N685" s="11">
        <v>-2.5000000000000001E-3</v>
      </c>
      <c r="O685" s="10">
        <v>1.1153554700984044E-3</v>
      </c>
      <c r="P685" s="11">
        <v>-1.3108E-2</v>
      </c>
      <c r="Q685" s="19">
        <v>1794620000</v>
      </c>
      <c r="R685" s="24">
        <f t="shared" si="80"/>
        <v>-2.0765933524452492E-2</v>
      </c>
      <c r="S685" s="24">
        <f t="shared" si="81"/>
        <v>-3.1664992371633485</v>
      </c>
      <c r="T685" s="26">
        <f>AVERAGE($R$3:R684)</f>
        <v>4.7465251083106189E-3</v>
      </c>
      <c r="U685" s="24">
        <f t="shared" si="82"/>
        <v>-3.1622226803960887</v>
      </c>
      <c r="V685" s="24">
        <f t="shared" si="83"/>
        <v>-2.5246453509909537</v>
      </c>
      <c r="W685" s="24">
        <f t="shared" si="84"/>
        <v>-0.64185388617239503</v>
      </c>
      <c r="X685" s="24">
        <f t="shared" si="85"/>
        <v>2.5700000000000001E-2</v>
      </c>
      <c r="Y685" s="27">
        <f t="shared" si="86"/>
        <v>1.1800000000000019E-2</v>
      </c>
      <c r="Z685" s="24">
        <f t="shared" si="87"/>
        <v>4.9900199600798611E-3</v>
      </c>
    </row>
    <row r="686" spans="1:26" x14ac:dyDescent="0.25">
      <c r="A686" s="1">
        <v>198311</v>
      </c>
      <c r="B686" s="7">
        <v>166.4</v>
      </c>
      <c r="C686" s="7">
        <v>7.06</v>
      </c>
      <c r="D686" s="8">
        <v>13.7867</v>
      </c>
      <c r="E686" s="7">
        <v>0.69081989310512371</v>
      </c>
      <c r="F686" s="7">
        <v>8.7599999999999997E-2</v>
      </c>
      <c r="G686" s="7">
        <v>0.1241</v>
      </c>
      <c r="H686" s="7">
        <v>0.1361</v>
      </c>
      <c r="I686" s="7">
        <v>0.1176</v>
      </c>
      <c r="J686" s="12">
        <v>2.6636827120478036E-2</v>
      </c>
      <c r="K686" s="9">
        <v>6.9999999999999993E-3</v>
      </c>
      <c r="L686" s="11">
        <v>1.980198019801982E-3</v>
      </c>
      <c r="M686" s="11">
        <v>1.83E-2</v>
      </c>
      <c r="N686" s="11">
        <v>1.4200000000000001E-2</v>
      </c>
      <c r="O686" s="10">
        <v>8.3630311213823971E-4</v>
      </c>
      <c r="P686" s="11">
        <v>2.3845999999999999E-2</v>
      </c>
      <c r="Q686" s="19">
        <v>1814610000</v>
      </c>
      <c r="R686" s="24">
        <f t="shared" si="80"/>
        <v>1.5994859186193967E-2</v>
      </c>
      <c r="S686" s="24">
        <f t="shared" si="81"/>
        <v>-3.1469320481618199</v>
      </c>
      <c r="T686" s="26">
        <f>AVERAGE($R$3:R685)</f>
        <v>4.7091715817619171E-3</v>
      </c>
      <c r="U686" s="24">
        <f t="shared" si="82"/>
        <v>-3.1426737024792426</v>
      </c>
      <c r="V686" s="24">
        <f t="shared" si="83"/>
        <v>-2.4912267938914368</v>
      </c>
      <c r="W686" s="24">
        <f t="shared" si="84"/>
        <v>-0.65570525427038295</v>
      </c>
      <c r="X686" s="24">
        <f t="shared" si="85"/>
        <v>3.2399999999999998E-2</v>
      </c>
      <c r="Y686" s="27">
        <f t="shared" si="86"/>
        <v>1.21E-2</v>
      </c>
      <c r="Z686" s="24">
        <f t="shared" si="87"/>
        <v>2.9791459781529639E-3</v>
      </c>
    </row>
    <row r="687" spans="1:26" x14ac:dyDescent="0.25">
      <c r="A687" s="1">
        <v>198312</v>
      </c>
      <c r="B687" s="7">
        <v>164.93</v>
      </c>
      <c r="C687" s="7">
        <v>7.09</v>
      </c>
      <c r="D687" s="8">
        <v>14.03</v>
      </c>
      <c r="E687" s="7">
        <v>0.70035911777791893</v>
      </c>
      <c r="F687" s="7">
        <v>0.09</v>
      </c>
      <c r="G687" s="7">
        <v>0.12570000000000001</v>
      </c>
      <c r="H687" s="7">
        <v>0.13750000000000001</v>
      </c>
      <c r="I687" s="7">
        <v>0.1197</v>
      </c>
      <c r="J687" s="12">
        <v>2.7056896971736046E-2</v>
      </c>
      <c r="K687" s="9">
        <v>7.3000000000000001E-3</v>
      </c>
      <c r="L687" s="11">
        <v>9.8814229249000185E-4</v>
      </c>
      <c r="M687" s="11">
        <v>-5.8999999999999999E-3</v>
      </c>
      <c r="N687" s="11">
        <v>-3.3E-3</v>
      </c>
      <c r="O687" s="10">
        <v>5.2811439443478604E-4</v>
      </c>
      <c r="P687" s="11">
        <v>-5.7489999999999998E-3</v>
      </c>
      <c r="Q687" s="19">
        <v>1848860000</v>
      </c>
      <c r="R687" s="24">
        <f t="shared" si="80"/>
        <v>-1.2741202848014277E-2</v>
      </c>
      <c r="S687" s="24">
        <f t="shared" si="81"/>
        <v>-3.1599494768819576</v>
      </c>
      <c r="T687" s="26">
        <f>AVERAGE($R$3:R686)</f>
        <v>4.7256711250432508E-3</v>
      </c>
      <c r="U687" s="24">
        <f t="shared" si="82"/>
        <v>-3.1557091878430721</v>
      </c>
      <c r="V687" s="24">
        <f t="shared" si="83"/>
        <v>-2.4906901690629959</v>
      </c>
      <c r="W687" s="24">
        <f t="shared" si="84"/>
        <v>-0.6692593078189617</v>
      </c>
      <c r="X687" s="24">
        <f t="shared" si="85"/>
        <v>0.03</v>
      </c>
      <c r="Y687" s="27">
        <f t="shared" si="86"/>
        <v>1.1999999999999997E-2</v>
      </c>
      <c r="Z687" s="24">
        <f t="shared" si="87"/>
        <v>1.980198019801982E-3</v>
      </c>
    </row>
    <row r="688" spans="1:26" x14ac:dyDescent="0.25">
      <c r="A688" s="1">
        <v>198401</v>
      </c>
      <c r="B688" s="7">
        <v>163.41</v>
      </c>
      <c r="C688" s="7">
        <v>7.12</v>
      </c>
      <c r="D688" s="8">
        <v>14.44</v>
      </c>
      <c r="E688" s="7">
        <v>0.72219764374313855</v>
      </c>
      <c r="F688" s="7">
        <v>8.900000000000001E-2</v>
      </c>
      <c r="G688" s="7">
        <v>0.122</v>
      </c>
      <c r="H688" s="7">
        <v>0.13650000000000001</v>
      </c>
      <c r="I688" s="7">
        <v>0.11799999999999999</v>
      </c>
      <c r="J688" s="12">
        <v>3.0736005334602572E-2</v>
      </c>
      <c r="K688" s="9">
        <v>7.6E-3</v>
      </c>
      <c r="L688" s="11">
        <v>5.9230009871669154E-3</v>
      </c>
      <c r="M688" s="11">
        <v>2.4400000000000002E-2</v>
      </c>
      <c r="N688" s="11">
        <v>2.7E-2</v>
      </c>
      <c r="O688" s="10">
        <v>7.9460614138287459E-4</v>
      </c>
      <c r="P688" s="11">
        <v>-3.898E-3</v>
      </c>
      <c r="Q688" s="19">
        <v>2215660000</v>
      </c>
      <c r="R688" s="24">
        <f t="shared" si="80"/>
        <v>-1.1179100968992075E-2</v>
      </c>
      <c r="S688" s="24">
        <f t="shared" si="81"/>
        <v>-3.1468358009160249</v>
      </c>
      <c r="T688" s="26">
        <f>AVERAGE($R$3:R687)</f>
        <v>4.7001720389511954E-3</v>
      </c>
      <c r="U688" s="24">
        <f t="shared" si="82"/>
        <v>-3.1426134160361765</v>
      </c>
      <c r="V688" s="24">
        <f t="shared" si="83"/>
        <v>-2.4643232473456913</v>
      </c>
      <c r="W688" s="24">
        <f t="shared" si="84"/>
        <v>-0.68251255357033358</v>
      </c>
      <c r="X688" s="24">
        <f t="shared" si="85"/>
        <v>2.9700000000000004E-2</v>
      </c>
      <c r="Y688" s="27">
        <f t="shared" si="86"/>
        <v>1.1800000000000005E-2</v>
      </c>
      <c r="Z688" s="24">
        <f t="shared" si="87"/>
        <v>9.8814229249000185E-4</v>
      </c>
    </row>
    <row r="689" spans="1:26" x14ac:dyDescent="0.25">
      <c r="A689" s="1">
        <v>198402</v>
      </c>
      <c r="B689" s="7">
        <v>157.06</v>
      </c>
      <c r="C689" s="7">
        <v>7.15</v>
      </c>
      <c r="D689" s="8">
        <v>14.85</v>
      </c>
      <c r="E689" s="7">
        <v>0.76344803097096037</v>
      </c>
      <c r="F689" s="7">
        <v>9.0899999999999995E-2</v>
      </c>
      <c r="G689" s="7">
        <v>0.1208</v>
      </c>
      <c r="H689" s="7">
        <v>0.13589999999999999</v>
      </c>
      <c r="I689" s="7">
        <v>0.1217</v>
      </c>
      <c r="J689" s="12">
        <v>2.6701748266204195E-2</v>
      </c>
      <c r="K689" s="9">
        <v>7.0999999999999995E-3</v>
      </c>
      <c r="L689" s="11">
        <v>4.9067713444552741E-3</v>
      </c>
      <c r="M689" s="11">
        <v>-1.78E-2</v>
      </c>
      <c r="N689" s="11">
        <v>-1.72E-2</v>
      </c>
      <c r="O689" s="10">
        <v>2.0194764655988057E-3</v>
      </c>
      <c r="P689" s="11">
        <v>-3.4034000000000002E-2</v>
      </c>
      <c r="Q689" s="19">
        <v>1932810000</v>
      </c>
      <c r="R689" s="24">
        <f t="shared" si="80"/>
        <v>-4.2197907572725728E-2</v>
      </c>
      <c r="S689" s="24">
        <f t="shared" si="81"/>
        <v>-3.1333546546398083</v>
      </c>
      <c r="T689" s="26">
        <f>AVERAGE($R$3:R688)</f>
        <v>4.6770244106597329E-3</v>
      </c>
      <c r="U689" s="24">
        <f t="shared" si="82"/>
        <v>-3.1291500233577763</v>
      </c>
      <c r="V689" s="24">
        <f t="shared" si="83"/>
        <v>-2.4262602465990128</v>
      </c>
      <c r="W689" s="24">
        <f t="shared" si="84"/>
        <v>-0.70709440804079549</v>
      </c>
      <c r="X689" s="24">
        <f t="shared" si="85"/>
        <v>2.8999999999999984E-2</v>
      </c>
      <c r="Y689" s="27">
        <f t="shared" si="86"/>
        <v>1.4500000000000013E-2</v>
      </c>
      <c r="Z689" s="24">
        <f t="shared" si="87"/>
        <v>5.9230009871669154E-3</v>
      </c>
    </row>
    <row r="690" spans="1:26" x14ac:dyDescent="0.25">
      <c r="A690" s="1">
        <v>198403</v>
      </c>
      <c r="B690" s="7">
        <v>159.18</v>
      </c>
      <c r="C690" s="7">
        <v>7.18</v>
      </c>
      <c r="D690" s="8">
        <v>15.26</v>
      </c>
      <c r="E690" s="7">
        <v>0.76247542686433911</v>
      </c>
      <c r="F690" s="7">
        <v>9.5199999999999993E-2</v>
      </c>
      <c r="G690" s="7">
        <v>0.12570000000000001</v>
      </c>
      <c r="H690" s="7">
        <v>0.1399</v>
      </c>
      <c r="I690" s="7">
        <v>0.12529999999999999</v>
      </c>
      <c r="J690" s="12">
        <v>2.4104936336098354E-2</v>
      </c>
      <c r="K690" s="9">
        <v>7.3000000000000001E-3</v>
      </c>
      <c r="L690" s="11">
        <v>1.953124999999778E-3</v>
      </c>
      <c r="M690" s="11">
        <v>-1.5599999999999999E-2</v>
      </c>
      <c r="N690" s="11">
        <v>-2.35E-2</v>
      </c>
      <c r="O690" s="10">
        <v>1.3545875422403503E-3</v>
      </c>
      <c r="P690" s="11">
        <v>1.7295000000000001E-2</v>
      </c>
      <c r="Q690" s="19">
        <v>1854920000</v>
      </c>
      <c r="R690" s="24">
        <f t="shared" si="80"/>
        <v>1.0072230162523461E-2</v>
      </c>
      <c r="S690" s="24">
        <f t="shared" si="81"/>
        <v>-3.0895155412408117</v>
      </c>
      <c r="T690" s="26">
        <f>AVERAGE($R$3:R689)</f>
        <v>4.6087930686169593E-3</v>
      </c>
      <c r="U690" s="24">
        <f t="shared" si="82"/>
        <v>-3.0853285148865952</v>
      </c>
      <c r="V690" s="24">
        <f t="shared" si="83"/>
        <v>-2.3586280326980198</v>
      </c>
      <c r="W690" s="24">
        <f t="shared" si="84"/>
        <v>-0.73088750854279216</v>
      </c>
      <c r="X690" s="24">
        <f t="shared" si="85"/>
        <v>3.0800000000000008E-2</v>
      </c>
      <c r="Y690" s="27">
        <f t="shared" si="86"/>
        <v>1.5099999999999988E-2</v>
      </c>
      <c r="Z690" s="24">
        <f t="shared" si="87"/>
        <v>4.9067713444552741E-3</v>
      </c>
    </row>
    <row r="691" spans="1:26" x14ac:dyDescent="0.25">
      <c r="A691" s="1">
        <v>198404</v>
      </c>
      <c r="B691" s="7">
        <v>160.05000000000001</v>
      </c>
      <c r="C691" s="7">
        <v>7.2233299999999998</v>
      </c>
      <c r="D691" s="8">
        <v>15.5733</v>
      </c>
      <c r="E691" s="7">
        <v>0.75865897928678205</v>
      </c>
      <c r="F691" s="7">
        <v>9.69E-2</v>
      </c>
      <c r="G691" s="7">
        <v>0.12809999999999999</v>
      </c>
      <c r="H691" s="7">
        <v>0.1431</v>
      </c>
      <c r="I691" s="7">
        <v>0.12839999999999999</v>
      </c>
      <c r="J691" s="12">
        <v>2.2681954522753685E-2</v>
      </c>
      <c r="K691" s="9">
        <v>8.1000000000000013E-3</v>
      </c>
      <c r="L691" s="11">
        <v>4.873294346978474E-3</v>
      </c>
      <c r="M691" s="11">
        <v>-1.0500000000000001E-2</v>
      </c>
      <c r="N691" s="11">
        <v>-7.3000000000000001E-3</v>
      </c>
      <c r="O691" s="10">
        <v>1.0355281559590913E-3</v>
      </c>
      <c r="P691" s="11">
        <v>6.7809999999999997E-3</v>
      </c>
      <c r="Q691" s="19">
        <v>1717530000</v>
      </c>
      <c r="R691" s="24">
        <f t="shared" si="80"/>
        <v>-5.1537153817318802E-4</v>
      </c>
      <c r="S691" s="24">
        <f t="shared" si="81"/>
        <v>-3.0987362543175703</v>
      </c>
      <c r="T691" s="26">
        <f>AVERAGE($R$3:R690)</f>
        <v>4.6167341109046136E-3</v>
      </c>
      <c r="U691" s="24">
        <f t="shared" si="82"/>
        <v>-3.0927195719651186</v>
      </c>
      <c r="V691" s="24">
        <f t="shared" si="83"/>
        <v>-2.3448006115213924</v>
      </c>
      <c r="W691" s="24">
        <f t="shared" si="84"/>
        <v>-0.75393564279617808</v>
      </c>
      <c r="X691" s="24">
        <f t="shared" si="85"/>
        <v>3.0100000000000002E-2</v>
      </c>
      <c r="Y691" s="27">
        <f t="shared" si="86"/>
        <v>1.419999999999999E-2</v>
      </c>
      <c r="Z691" s="24">
        <f t="shared" si="87"/>
        <v>1.953124999999778E-3</v>
      </c>
    </row>
    <row r="692" spans="1:26" x14ac:dyDescent="0.25">
      <c r="A692" s="1">
        <v>198405</v>
      </c>
      <c r="B692" s="7">
        <v>150.55000000000001</v>
      </c>
      <c r="C692" s="7">
        <v>7.2666700000000004</v>
      </c>
      <c r="D692" s="8">
        <v>15.886699999999999</v>
      </c>
      <c r="E692" s="7">
        <v>0.80391003303615882</v>
      </c>
      <c r="F692" s="7">
        <v>9.8299999999999998E-2</v>
      </c>
      <c r="G692" s="7">
        <v>0.1328</v>
      </c>
      <c r="H692" s="7">
        <v>0.1474</v>
      </c>
      <c r="I692" s="7">
        <v>0.1381</v>
      </c>
      <c r="J692" s="12">
        <v>2.1514128388409021E-2</v>
      </c>
      <c r="K692" s="9">
        <v>7.8000000000000005E-3</v>
      </c>
      <c r="L692" s="11">
        <v>2.9097963142581396E-3</v>
      </c>
      <c r="M692" s="11">
        <v>-5.16E-2</v>
      </c>
      <c r="N692" s="11">
        <v>-4.8300000000000003E-2</v>
      </c>
      <c r="O692" s="10">
        <v>9.3305025813985264E-4</v>
      </c>
      <c r="P692" s="11">
        <v>-5.3130999999999998E-2</v>
      </c>
      <c r="Q692" s="19">
        <v>1939550000</v>
      </c>
      <c r="R692" s="24">
        <f t="shared" si="80"/>
        <v>-6.2661898015901843E-2</v>
      </c>
      <c r="S692" s="24">
        <f t="shared" si="81"/>
        <v>-3.0981702010032874</v>
      </c>
      <c r="T692" s="26">
        <f>AVERAGE($R$3:R691)</f>
        <v>4.6092854815155317E-3</v>
      </c>
      <c r="U692" s="24">
        <f t="shared" si="82"/>
        <v>-3.0921881265734474</v>
      </c>
      <c r="V692" s="24">
        <f t="shared" si="83"/>
        <v>-2.32992835697726</v>
      </c>
      <c r="W692" s="24">
        <f t="shared" si="84"/>
        <v>-0.76824184402602724</v>
      </c>
      <c r="X692" s="24">
        <f t="shared" si="85"/>
        <v>3.1499999999999986E-2</v>
      </c>
      <c r="Y692" s="27">
        <f t="shared" si="86"/>
        <v>1.5000000000000013E-2</v>
      </c>
      <c r="Z692" s="24">
        <f t="shared" si="87"/>
        <v>4.873294346978474E-3</v>
      </c>
    </row>
    <row r="693" spans="1:26" x14ac:dyDescent="0.25">
      <c r="A693" s="1">
        <v>198406</v>
      </c>
      <c r="B693" s="7">
        <v>153.18</v>
      </c>
      <c r="C693" s="7">
        <v>7.31</v>
      </c>
      <c r="D693" s="8">
        <v>16.2</v>
      </c>
      <c r="E693" s="7">
        <v>0.78435181914517837</v>
      </c>
      <c r="F693" s="7">
        <v>9.8699999999999996E-2</v>
      </c>
      <c r="G693" s="7">
        <v>0.13550000000000001</v>
      </c>
      <c r="H693" s="7">
        <v>0.15049999999999999</v>
      </c>
      <c r="I693" s="7">
        <v>0.13739999999999999</v>
      </c>
      <c r="J693" s="12">
        <v>1.304065107004475E-3</v>
      </c>
      <c r="K693" s="9">
        <v>7.4999999999999997E-3</v>
      </c>
      <c r="L693" s="11">
        <v>2.9013539651836506E-3</v>
      </c>
      <c r="M693" s="11">
        <v>1.4999999999999999E-2</v>
      </c>
      <c r="N693" s="11">
        <v>1.9900000000000001E-2</v>
      </c>
      <c r="O693" s="10">
        <v>1.6757626844657043E-3</v>
      </c>
      <c r="P693" s="11">
        <v>2.2936999999999999E-2</v>
      </c>
      <c r="Q693" s="19">
        <v>1812870000</v>
      </c>
      <c r="R693" s="24">
        <f t="shared" si="80"/>
        <v>1.4908164231069733E-2</v>
      </c>
      <c r="S693" s="24">
        <f t="shared" si="81"/>
        <v>-3.0309971150853179</v>
      </c>
      <c r="T693" s="26">
        <f>AVERAGE($R$3:R692)</f>
        <v>4.5117910126786943E-3</v>
      </c>
      <c r="U693" s="24">
        <f t="shared" si="82"/>
        <v>-3.0250519811660554</v>
      </c>
      <c r="V693" s="24">
        <f t="shared" si="83"/>
        <v>-2.2488129737319058</v>
      </c>
      <c r="W693" s="24">
        <f t="shared" si="84"/>
        <v>-0.78218414135341208</v>
      </c>
      <c r="X693" s="24">
        <f t="shared" si="85"/>
        <v>3.9800000000000002E-2</v>
      </c>
      <c r="Y693" s="27">
        <f t="shared" si="86"/>
        <v>1.4600000000000002E-2</v>
      </c>
      <c r="Z693" s="24">
        <f t="shared" si="87"/>
        <v>2.9097963142581396E-3</v>
      </c>
    </row>
    <row r="694" spans="1:26" x14ac:dyDescent="0.25">
      <c r="A694" s="1">
        <v>198407</v>
      </c>
      <c r="B694" s="7">
        <v>150.66</v>
      </c>
      <c r="C694" s="7">
        <v>7.3333300000000001</v>
      </c>
      <c r="D694" s="8">
        <v>16.32</v>
      </c>
      <c r="E694" s="7">
        <v>0.79639193745068504</v>
      </c>
      <c r="F694" s="7">
        <v>0.1012</v>
      </c>
      <c r="G694" s="7">
        <v>0.13439999999999999</v>
      </c>
      <c r="H694" s="7">
        <v>0.1515</v>
      </c>
      <c r="I694" s="7">
        <v>0.1293</v>
      </c>
      <c r="J694" s="12">
        <v>-1.8621419010334589E-3</v>
      </c>
      <c r="K694" s="9">
        <v>8.199999999999999E-3</v>
      </c>
      <c r="L694" s="11">
        <v>3.8572806171648377E-3</v>
      </c>
      <c r="M694" s="11">
        <v>6.93E-2</v>
      </c>
      <c r="N694" s="11">
        <v>5.8599999999999999E-2</v>
      </c>
      <c r="O694" s="10">
        <v>8.6565758129996512E-4</v>
      </c>
      <c r="P694" s="11">
        <v>-1.3764999999999999E-2</v>
      </c>
      <c r="Q694" s="19">
        <v>1662200000</v>
      </c>
      <c r="R694" s="24">
        <f t="shared" si="80"/>
        <v>-2.1332630901889346E-2</v>
      </c>
      <c r="S694" s="24">
        <f t="shared" si="81"/>
        <v>-3.04237042671976</v>
      </c>
      <c r="T694" s="26">
        <f>AVERAGE($R$3:R693)</f>
        <v>4.52683641531023E-3</v>
      </c>
      <c r="U694" s="24">
        <f t="shared" si="82"/>
        <v>-3.0391839903367988</v>
      </c>
      <c r="V694" s="24">
        <f t="shared" si="83"/>
        <v>-2.246602458243109</v>
      </c>
      <c r="W694" s="24">
        <f t="shared" si="84"/>
        <v>-0.79576796847665099</v>
      </c>
      <c r="X694" s="24">
        <f t="shared" si="85"/>
        <v>3.8699999999999998E-2</v>
      </c>
      <c r="Y694" s="27">
        <f t="shared" si="86"/>
        <v>1.4999999999999986E-2</v>
      </c>
      <c r="Z694" s="24">
        <f t="shared" si="87"/>
        <v>2.9013539651836506E-3</v>
      </c>
    </row>
    <row r="695" spans="1:26" x14ac:dyDescent="0.25">
      <c r="A695" s="1">
        <v>198408</v>
      </c>
      <c r="B695" s="7">
        <v>166.68</v>
      </c>
      <c r="C695" s="7">
        <v>7.3566700000000003</v>
      </c>
      <c r="D695" s="8">
        <v>16.440000000000001</v>
      </c>
      <c r="E695" s="7">
        <v>0.7254283800780803</v>
      </c>
      <c r="F695" s="7">
        <v>0.1047</v>
      </c>
      <c r="G695" s="7">
        <v>0.12869999999999998</v>
      </c>
      <c r="H695" s="7">
        <v>0.14630000000000001</v>
      </c>
      <c r="I695" s="7">
        <v>0.127</v>
      </c>
      <c r="J695" s="12">
        <v>-3.1008334912030005E-3</v>
      </c>
      <c r="K695" s="9">
        <v>8.3000000000000001E-3</v>
      </c>
      <c r="L695" s="11">
        <v>3.842459173871271E-3</v>
      </c>
      <c r="M695" s="11">
        <v>2.6599999999999999E-2</v>
      </c>
      <c r="N695" s="11">
        <v>3.0700000000000002E-2</v>
      </c>
      <c r="O695" s="10">
        <v>3.1268327756500372E-3</v>
      </c>
      <c r="P695" s="11">
        <v>0.112438</v>
      </c>
      <c r="Q695" s="19">
        <v>2526920000</v>
      </c>
      <c r="R695" s="24">
        <f t="shared" si="80"/>
        <v>9.8387440501793266E-2</v>
      </c>
      <c r="S695" s="24">
        <f t="shared" si="81"/>
        <v>-3.0225959322529006</v>
      </c>
      <c r="T695" s="26">
        <f>AVERAGE($R$3:R694)</f>
        <v>4.4894672428865308E-3</v>
      </c>
      <c r="U695" s="24">
        <f t="shared" si="82"/>
        <v>-3.0194182576933555</v>
      </c>
      <c r="V695" s="24">
        <f t="shared" si="83"/>
        <v>-2.2226342928615881</v>
      </c>
      <c r="W695" s="24">
        <f t="shared" si="84"/>
        <v>-0.79996163939131248</v>
      </c>
      <c r="X695" s="24">
        <f t="shared" si="85"/>
        <v>2.81E-2</v>
      </c>
      <c r="Y695" s="27">
        <f t="shared" si="86"/>
        <v>1.7100000000000004E-2</v>
      </c>
      <c r="Z695" s="24">
        <f t="shared" si="87"/>
        <v>3.8572806171648377E-3</v>
      </c>
    </row>
    <row r="696" spans="1:26" x14ac:dyDescent="0.25">
      <c r="A696" s="1">
        <v>198409</v>
      </c>
      <c r="B696" s="7">
        <v>166.1</v>
      </c>
      <c r="C696" s="7">
        <v>7.38</v>
      </c>
      <c r="D696" s="8">
        <v>16.559999999999999</v>
      </c>
      <c r="E696" s="7">
        <v>0.73605091529862188</v>
      </c>
      <c r="F696" s="7">
        <v>0.10369999999999999</v>
      </c>
      <c r="G696" s="7">
        <v>0.12659999999999999</v>
      </c>
      <c r="H696" s="7">
        <v>0.14349999999999999</v>
      </c>
      <c r="I696" s="7">
        <v>0.1235</v>
      </c>
      <c r="J696" s="12">
        <v>-9.4925468664041751E-3</v>
      </c>
      <c r="K696" s="9">
        <v>8.6E-3</v>
      </c>
      <c r="L696" s="11">
        <v>4.7846889952152249E-3</v>
      </c>
      <c r="M696" s="11">
        <v>3.4200000000000001E-2</v>
      </c>
      <c r="N696" s="11">
        <v>3.1399999999999997E-2</v>
      </c>
      <c r="O696" s="10">
        <v>9.4322665330438989E-4</v>
      </c>
      <c r="P696" s="11">
        <v>-6.3999999999999997E-5</v>
      </c>
      <c r="Q696" s="19">
        <v>1768660000</v>
      </c>
      <c r="R696" s="24">
        <f t="shared" si="80"/>
        <v>-8.3297464651199311E-3</v>
      </c>
      <c r="S696" s="24">
        <f t="shared" si="81"/>
        <v>-3.1204684218500596</v>
      </c>
      <c r="T696" s="26">
        <f>AVERAGE($R$3:R695)</f>
        <v>4.624962153794045E-3</v>
      </c>
      <c r="U696" s="24">
        <f t="shared" si="82"/>
        <v>-3.117302167941872</v>
      </c>
      <c r="V696" s="24">
        <f t="shared" si="83"/>
        <v>-2.316358416926219</v>
      </c>
      <c r="W696" s="24">
        <f t="shared" si="84"/>
        <v>-0.80411000492384055</v>
      </c>
      <c r="X696" s="24">
        <f t="shared" si="85"/>
        <v>2.23E-2</v>
      </c>
      <c r="Y696" s="27">
        <f t="shared" si="86"/>
        <v>1.7600000000000032E-2</v>
      </c>
      <c r="Z696" s="24">
        <f t="shared" si="87"/>
        <v>3.842459173871271E-3</v>
      </c>
    </row>
    <row r="697" spans="1:26" x14ac:dyDescent="0.25">
      <c r="A697" s="1">
        <v>198410</v>
      </c>
      <c r="B697" s="7">
        <v>166.09</v>
      </c>
      <c r="C697" s="7">
        <v>7.43</v>
      </c>
      <c r="D697" s="8">
        <v>16.5867</v>
      </c>
      <c r="E697" s="7">
        <v>0.73564246550381818</v>
      </c>
      <c r="F697" s="7">
        <v>9.74E-2</v>
      </c>
      <c r="G697" s="7">
        <v>0.1263</v>
      </c>
      <c r="H697" s="7">
        <v>0.1394</v>
      </c>
      <c r="I697" s="7">
        <v>0.1173</v>
      </c>
      <c r="J697" s="12">
        <v>-1.352848039530042E-2</v>
      </c>
      <c r="K697" s="9">
        <v>0.01</v>
      </c>
      <c r="L697" s="11">
        <v>2.8571428571428914E-3</v>
      </c>
      <c r="M697" s="11">
        <v>5.6099999999999997E-2</v>
      </c>
      <c r="N697" s="11">
        <v>5.7200000000000001E-2</v>
      </c>
      <c r="O697" s="10">
        <v>1.2918483265148576E-3</v>
      </c>
      <c r="P697" s="11">
        <v>3.3310000000000002E-3</v>
      </c>
      <c r="Q697" s="19">
        <v>2110230000</v>
      </c>
      <c r="R697" s="24">
        <f t="shared" si="80"/>
        <v>-5.2377661519126886E-3</v>
      </c>
      <c r="S697" s="24">
        <f t="shared" si="81"/>
        <v>-3.1138163780068679</v>
      </c>
      <c r="T697" s="26">
        <f>AVERAGE($R$3:R696)</f>
        <v>4.6062954266774545E-3</v>
      </c>
      <c r="U697" s="24">
        <f t="shared" si="82"/>
        <v>-3.1070641578895812</v>
      </c>
      <c r="V697" s="24">
        <f t="shared" si="83"/>
        <v>-2.3055998676621354</v>
      </c>
      <c r="W697" s="24">
        <f t="shared" si="84"/>
        <v>-0.80821651034473252</v>
      </c>
      <c r="X697" s="24">
        <f t="shared" si="85"/>
        <v>1.9800000000000012E-2</v>
      </c>
      <c r="Y697" s="27">
        <f t="shared" si="86"/>
        <v>1.6899999999999998E-2</v>
      </c>
      <c r="Z697" s="24">
        <f t="shared" si="87"/>
        <v>4.7846889952152249E-3</v>
      </c>
    </row>
    <row r="698" spans="1:26" x14ac:dyDescent="0.25">
      <c r="A698" s="1">
        <v>198411</v>
      </c>
      <c r="B698" s="7">
        <v>163.58000000000001</v>
      </c>
      <c r="C698" s="7">
        <v>7.48</v>
      </c>
      <c r="D698" s="8">
        <v>16.613299999999999</v>
      </c>
      <c r="E698" s="7">
        <v>0.74705199589550353</v>
      </c>
      <c r="F698" s="7">
        <v>8.6099999999999996E-2</v>
      </c>
      <c r="G698" s="7">
        <v>0.1229</v>
      </c>
      <c r="H698" s="7">
        <v>0.1348</v>
      </c>
      <c r="I698" s="7">
        <v>0.1169</v>
      </c>
      <c r="J698" s="12">
        <v>-2.1877206503989853E-2</v>
      </c>
      <c r="K698" s="9">
        <v>7.3000000000000001E-3</v>
      </c>
      <c r="L698" s="11">
        <v>0</v>
      </c>
      <c r="M698" s="11">
        <v>1.18E-2</v>
      </c>
      <c r="N698" s="11">
        <v>2.12E-2</v>
      </c>
      <c r="O698" s="10">
        <v>1.020289487323581E-3</v>
      </c>
      <c r="P698" s="11">
        <v>-9.8410000000000008E-3</v>
      </c>
      <c r="Q698" s="19">
        <v>1757280000</v>
      </c>
      <c r="R698" s="24">
        <f t="shared" si="80"/>
        <v>-1.9840073541836072E-2</v>
      </c>
      <c r="S698" s="24">
        <f t="shared" si="81"/>
        <v>-3.1070039513812397</v>
      </c>
      <c r="T698" s="26">
        <f>AVERAGE($R$3:R697)</f>
        <v>4.5921313092981879E-3</v>
      </c>
      <c r="U698" s="24">
        <f t="shared" si="82"/>
        <v>-3.1002970181245217</v>
      </c>
      <c r="V698" s="24">
        <f t="shared" si="83"/>
        <v>-2.3039286407038104</v>
      </c>
      <c r="W698" s="24">
        <f t="shared" si="84"/>
        <v>-0.80307531067742932</v>
      </c>
      <c r="X698" s="24">
        <f t="shared" si="85"/>
        <v>1.9900000000000001E-2</v>
      </c>
      <c r="Y698" s="27">
        <f t="shared" si="86"/>
        <v>1.3100000000000001E-2</v>
      </c>
      <c r="Z698" s="24">
        <f t="shared" si="87"/>
        <v>2.8571428571428914E-3</v>
      </c>
    </row>
    <row r="699" spans="1:26" x14ac:dyDescent="0.25">
      <c r="A699" s="1">
        <v>198412</v>
      </c>
      <c r="B699" s="7">
        <v>167.24</v>
      </c>
      <c r="C699" s="7">
        <v>7.53</v>
      </c>
      <c r="D699" s="8">
        <v>16.64</v>
      </c>
      <c r="E699" s="7">
        <v>0.73309837648670739</v>
      </c>
      <c r="F699" s="7">
        <v>8.0600000000000005E-2</v>
      </c>
      <c r="G699" s="7">
        <v>0.12130000000000001</v>
      </c>
      <c r="H699" s="7">
        <v>0.13400000000000001</v>
      </c>
      <c r="I699" s="7">
        <v>0.11700000000000001</v>
      </c>
      <c r="J699" s="12">
        <v>-2.7196786594198941E-2</v>
      </c>
      <c r="K699" s="9">
        <v>6.4000000000000003E-3</v>
      </c>
      <c r="L699" s="11">
        <v>0</v>
      </c>
      <c r="M699" s="11">
        <v>9.1000000000000004E-3</v>
      </c>
      <c r="N699" s="11">
        <v>1.2800000000000001E-2</v>
      </c>
      <c r="O699" s="10">
        <v>1.190105415635095E-3</v>
      </c>
      <c r="P699" s="11">
        <v>2.5555999999999999E-2</v>
      </c>
      <c r="Q699" s="19">
        <v>1781000000</v>
      </c>
      <c r="R699" s="24">
        <f t="shared" si="80"/>
        <v>1.7961420581396402E-2</v>
      </c>
      <c r="S699" s="24">
        <f t="shared" si="81"/>
        <v>-3.0850693753204421</v>
      </c>
      <c r="T699" s="26">
        <f>AVERAGE($R$3:R698)</f>
        <v>4.5570275666959835E-3</v>
      </c>
      <c r="U699" s="24">
        <f t="shared" si="82"/>
        <v>-3.0784071254950258</v>
      </c>
      <c r="V699" s="24">
        <f t="shared" si="83"/>
        <v>-2.2870985879182988</v>
      </c>
      <c r="W699" s="24">
        <f t="shared" si="84"/>
        <v>-0.79797078740214333</v>
      </c>
      <c r="X699" s="24">
        <f t="shared" si="85"/>
        <v>3.0800000000000008E-2</v>
      </c>
      <c r="Y699" s="27">
        <f t="shared" si="86"/>
        <v>1.1900000000000008E-2</v>
      </c>
      <c r="Z699" s="24">
        <f t="shared" si="87"/>
        <v>0</v>
      </c>
    </row>
    <row r="700" spans="1:26" x14ac:dyDescent="0.25">
      <c r="A700" s="1">
        <v>198501</v>
      </c>
      <c r="B700" s="7">
        <v>179.63</v>
      </c>
      <c r="C700" s="7">
        <v>7.5733300000000003</v>
      </c>
      <c r="D700" s="8">
        <v>16.556699999999999</v>
      </c>
      <c r="E700" s="7">
        <v>0.69025544580616582</v>
      </c>
      <c r="F700" s="7">
        <v>7.7600000000000002E-2</v>
      </c>
      <c r="G700" s="7">
        <v>0.1208</v>
      </c>
      <c r="H700" s="7">
        <v>0.1326</v>
      </c>
      <c r="I700" s="7">
        <v>0.11269999999999999</v>
      </c>
      <c r="J700" s="12">
        <v>-2.9905005179054991E-2</v>
      </c>
      <c r="K700" s="9">
        <v>6.5000000000000006E-3</v>
      </c>
      <c r="L700" s="11">
        <v>1.8993352326686086E-3</v>
      </c>
      <c r="M700" s="11">
        <v>3.6400000000000002E-2</v>
      </c>
      <c r="N700" s="11">
        <v>3.2500000000000001E-2</v>
      </c>
      <c r="O700" s="10">
        <v>1.6358206503329523E-3</v>
      </c>
      <c r="P700" s="11">
        <v>7.6868000000000006E-2</v>
      </c>
      <c r="Q700" s="19">
        <v>2673710000</v>
      </c>
      <c r="R700" s="24">
        <f t="shared" si="80"/>
        <v>6.7677221024699474E-2</v>
      </c>
      <c r="S700" s="24">
        <f t="shared" si="81"/>
        <v>-3.1005348646765625</v>
      </c>
      <c r="T700" s="26">
        <f>AVERAGE($R$3:R699)</f>
        <v>4.5762591205190835E-3</v>
      </c>
      <c r="U700" s="24">
        <f t="shared" si="82"/>
        <v>-3.0947970414444654</v>
      </c>
      <c r="V700" s="24">
        <f t="shared" si="83"/>
        <v>-2.3076204710953019</v>
      </c>
      <c r="W700" s="24">
        <f t="shared" si="84"/>
        <v>-0.79291439358126059</v>
      </c>
      <c r="X700" s="24">
        <f t="shared" si="85"/>
        <v>3.6400000000000002E-2</v>
      </c>
      <c r="Y700" s="27">
        <f t="shared" si="86"/>
        <v>1.2700000000000003E-2</v>
      </c>
      <c r="Z700" s="24">
        <f t="shared" si="87"/>
        <v>0</v>
      </c>
    </row>
    <row r="701" spans="1:26" x14ac:dyDescent="0.25">
      <c r="A701" s="1">
        <v>198502</v>
      </c>
      <c r="B701" s="7">
        <v>181.19</v>
      </c>
      <c r="C701" s="7">
        <v>7.6166700000000001</v>
      </c>
      <c r="D701" s="8">
        <v>16.473299999999998</v>
      </c>
      <c r="E701" s="7">
        <v>0.69173916090996179</v>
      </c>
      <c r="F701" s="7">
        <v>8.2699999999999996E-2</v>
      </c>
      <c r="G701" s="7">
        <v>0.12130000000000001</v>
      </c>
      <c r="H701" s="7">
        <v>0.1323</v>
      </c>
      <c r="I701" s="7">
        <v>0.12089999999999999</v>
      </c>
      <c r="J701" s="12">
        <v>-2.4518917454503901E-2</v>
      </c>
      <c r="K701" s="9">
        <v>5.7999999999999996E-3</v>
      </c>
      <c r="L701" s="11">
        <v>4.7393364928909332E-3</v>
      </c>
      <c r="M701" s="11">
        <v>-4.9299999999999997E-2</v>
      </c>
      <c r="N701" s="11">
        <v>-3.73E-2</v>
      </c>
      <c r="O701" s="10">
        <v>7.4529633524407642E-4</v>
      </c>
      <c r="P701" s="11">
        <v>1.4166E-2</v>
      </c>
      <c r="Q701" s="19">
        <v>2194620000</v>
      </c>
      <c r="R701" s="24">
        <f t="shared" si="80"/>
        <v>7.5876337593607174E-3</v>
      </c>
      <c r="S701" s="24">
        <f t="shared" si="81"/>
        <v>-3.1662663147368448</v>
      </c>
      <c r="T701" s="26">
        <f>AVERAGE($R$3:R700)</f>
        <v>4.6666616447371065E-3</v>
      </c>
      <c r="U701" s="24">
        <f t="shared" si="82"/>
        <v>-3.1605599134719742</v>
      </c>
      <c r="V701" s="24">
        <f t="shared" si="83"/>
        <v>-2.3841083260439224</v>
      </c>
      <c r="W701" s="24">
        <f t="shared" si="84"/>
        <v>-0.78215798869292241</v>
      </c>
      <c r="X701" s="24">
        <f t="shared" si="85"/>
        <v>3.5099999999999992E-2</v>
      </c>
      <c r="Y701" s="27">
        <f t="shared" si="86"/>
        <v>1.1799999999999991E-2</v>
      </c>
      <c r="Z701" s="24">
        <f t="shared" si="87"/>
        <v>1.8993352326686086E-3</v>
      </c>
    </row>
    <row r="702" spans="1:26" x14ac:dyDescent="0.25">
      <c r="A702" s="1">
        <v>198503</v>
      </c>
      <c r="B702" s="7">
        <v>180.66</v>
      </c>
      <c r="C702" s="7">
        <v>7.66</v>
      </c>
      <c r="D702" s="8">
        <v>16.39</v>
      </c>
      <c r="E702" s="7">
        <v>0.72364577906187344</v>
      </c>
      <c r="F702" s="7">
        <v>8.5199999999999998E-2</v>
      </c>
      <c r="G702" s="7">
        <v>0.12560000000000002</v>
      </c>
      <c r="H702" s="7">
        <v>0.13689999999999999</v>
      </c>
      <c r="I702" s="7">
        <v>0.1181</v>
      </c>
      <c r="J702" s="12">
        <v>-2.4815769328601071E-2</v>
      </c>
      <c r="K702" s="9">
        <v>6.1999999999999998E-3</v>
      </c>
      <c r="L702" s="11">
        <v>3.7735849056603765E-3</v>
      </c>
      <c r="M702" s="11">
        <v>3.0700000000000002E-2</v>
      </c>
      <c r="N702" s="11">
        <v>1.7899999999999999E-2</v>
      </c>
      <c r="O702" s="10">
        <v>8.0228553021887566E-4</v>
      </c>
      <c r="P702" s="11">
        <v>-6.3599999999999996E-4</v>
      </c>
      <c r="Q702" s="19">
        <v>2153090000</v>
      </c>
      <c r="R702" s="24">
        <f t="shared" si="80"/>
        <v>-6.4194470895214076E-3</v>
      </c>
      <c r="S702" s="24">
        <f t="shared" si="81"/>
        <v>-3.1692069381392467</v>
      </c>
      <c r="T702" s="26">
        <f>AVERAGE($R$3:R701)</f>
        <v>4.6708404317394297E-3</v>
      </c>
      <c r="U702" s="24">
        <f t="shared" si="82"/>
        <v>-3.1635342206955164</v>
      </c>
      <c r="V702" s="24">
        <f t="shared" si="83"/>
        <v>-2.3978053160299879</v>
      </c>
      <c r="W702" s="24">
        <f t="shared" si="84"/>
        <v>-0.77140162210925878</v>
      </c>
      <c r="X702" s="24">
        <f t="shared" si="85"/>
        <v>3.8199999999999998E-2</v>
      </c>
      <c r="Y702" s="27">
        <f t="shared" si="86"/>
        <v>1.0999999999999996E-2</v>
      </c>
      <c r="Z702" s="24">
        <f t="shared" si="87"/>
        <v>4.7393364928909332E-3</v>
      </c>
    </row>
    <row r="703" spans="1:26" x14ac:dyDescent="0.25">
      <c r="A703" s="1">
        <v>198504</v>
      </c>
      <c r="B703" s="7">
        <v>179.83</v>
      </c>
      <c r="C703" s="7">
        <v>7.6866700000000003</v>
      </c>
      <c r="D703" s="8">
        <v>16.13</v>
      </c>
      <c r="E703" s="7">
        <v>0.72866159006724651</v>
      </c>
      <c r="F703" s="7">
        <v>7.9500000000000001E-2</v>
      </c>
      <c r="G703" s="7">
        <v>0.12230000000000001</v>
      </c>
      <c r="H703" s="7">
        <v>0.1351</v>
      </c>
      <c r="I703" s="7">
        <v>0.1162</v>
      </c>
      <c r="J703" s="12">
        <v>-2.2411793008319962E-2</v>
      </c>
      <c r="K703" s="9">
        <v>7.1999999999999998E-3</v>
      </c>
      <c r="L703" s="11">
        <v>4.6992481203007586E-3</v>
      </c>
      <c r="M703" s="11">
        <v>2.4199999999999999E-2</v>
      </c>
      <c r="N703" s="11">
        <v>2.9600000000000001E-2</v>
      </c>
      <c r="O703" s="10">
        <v>4.5988018255247045E-4</v>
      </c>
      <c r="P703" s="11">
        <v>-3.7039999999999998E-3</v>
      </c>
      <c r="Q703" s="19">
        <v>1981880000</v>
      </c>
      <c r="R703" s="24">
        <f t="shared" si="80"/>
        <v>-9.8917358694305315E-3</v>
      </c>
      <c r="S703" s="24">
        <f t="shared" si="81"/>
        <v>-3.1606048279691974</v>
      </c>
      <c r="T703" s="26">
        <f>AVERAGE($R$3:R702)</f>
        <v>4.6549971638519139E-3</v>
      </c>
      <c r="U703" s="24">
        <f t="shared" si="82"/>
        <v>-3.1571291518976441</v>
      </c>
      <c r="V703" s="24">
        <f t="shared" si="83"/>
        <v>-2.399945418965959</v>
      </c>
      <c r="W703" s="24">
        <f t="shared" si="84"/>
        <v>-0.76065940900323836</v>
      </c>
      <c r="X703" s="24">
        <f t="shared" si="85"/>
        <v>3.2899999999999999E-2</v>
      </c>
      <c r="Y703" s="27">
        <f t="shared" si="86"/>
        <v>1.1299999999999977E-2</v>
      </c>
      <c r="Z703" s="24">
        <f t="shared" si="87"/>
        <v>3.7735849056603765E-3</v>
      </c>
    </row>
    <row r="704" spans="1:26" x14ac:dyDescent="0.25">
      <c r="A704" s="1">
        <v>198505</v>
      </c>
      <c r="B704" s="7">
        <v>189.55</v>
      </c>
      <c r="C704" s="7">
        <v>7.71333</v>
      </c>
      <c r="D704" s="8">
        <v>15.87</v>
      </c>
      <c r="E704" s="7">
        <v>0.69689298393656729</v>
      </c>
      <c r="F704" s="7">
        <v>7.4800000000000005E-2</v>
      </c>
      <c r="G704" s="7">
        <v>0.11720000000000001</v>
      </c>
      <c r="H704" s="7">
        <v>0.13150000000000001</v>
      </c>
      <c r="I704" s="7">
        <v>0.1062</v>
      </c>
      <c r="J704" s="12">
        <v>-2.5480930551009601E-2</v>
      </c>
      <c r="K704" s="9">
        <v>6.6E-3</v>
      </c>
      <c r="L704" s="11">
        <v>3.7418147801682178E-3</v>
      </c>
      <c r="M704" s="11">
        <v>8.9599999999999999E-2</v>
      </c>
      <c r="N704" s="11">
        <v>8.2000000000000003E-2</v>
      </c>
      <c r="O704" s="10">
        <v>8.3386030876213746E-4</v>
      </c>
      <c r="P704" s="11">
        <v>6.2740000000000004E-2</v>
      </c>
      <c r="Q704" s="19">
        <v>2350340000</v>
      </c>
      <c r="R704" s="24">
        <f t="shared" si="80"/>
        <v>5.3676274913797971E-2</v>
      </c>
      <c r="S704" s="24">
        <f t="shared" si="81"/>
        <v>-3.1525243003530523</v>
      </c>
      <c r="T704" s="26">
        <f>AVERAGE($R$3:R703)</f>
        <v>4.6342457615219821E-3</v>
      </c>
      <c r="U704" s="24">
        <f t="shared" si="82"/>
        <v>-3.1490619592318958</v>
      </c>
      <c r="V704" s="24">
        <f t="shared" si="83"/>
        <v>-2.4113310680399884</v>
      </c>
      <c r="W704" s="24">
        <f t="shared" si="84"/>
        <v>-0.74119323231306389</v>
      </c>
      <c r="X704" s="24">
        <f t="shared" si="85"/>
        <v>3.6699999999999997E-2</v>
      </c>
      <c r="Y704" s="27">
        <f t="shared" si="86"/>
        <v>1.2799999999999992E-2</v>
      </c>
      <c r="Z704" s="24">
        <f t="shared" si="87"/>
        <v>4.6992481203007586E-3</v>
      </c>
    </row>
    <row r="705" spans="1:26" x14ac:dyDescent="0.25">
      <c r="A705" s="1">
        <v>198506</v>
      </c>
      <c r="B705" s="7">
        <v>191.85</v>
      </c>
      <c r="C705" s="7">
        <v>7.74</v>
      </c>
      <c r="D705" s="8">
        <v>15.61</v>
      </c>
      <c r="E705" s="7">
        <v>0.68643014392044688</v>
      </c>
      <c r="F705" s="7">
        <v>6.9500000000000006E-2</v>
      </c>
      <c r="G705" s="7">
        <v>0.1094</v>
      </c>
      <c r="H705" s="7">
        <v>0.124</v>
      </c>
      <c r="I705" s="7">
        <v>0.1055</v>
      </c>
      <c r="J705" s="12">
        <v>-2.6607513896564162E-2</v>
      </c>
      <c r="K705" s="9">
        <v>5.5000000000000005E-3</v>
      </c>
      <c r="L705" s="11">
        <v>2.7958993476233651E-3</v>
      </c>
      <c r="M705" s="11">
        <v>1.4200000000000001E-2</v>
      </c>
      <c r="N705" s="11">
        <v>8.3000000000000001E-3</v>
      </c>
      <c r="O705" s="10">
        <v>7.4152026474529802E-4</v>
      </c>
      <c r="P705" s="11">
        <v>1.6064999999999999E-2</v>
      </c>
      <c r="Q705" s="19">
        <v>2117000000</v>
      </c>
      <c r="R705" s="24">
        <f t="shared" si="80"/>
        <v>9.3590081277192087E-3</v>
      </c>
      <c r="S705" s="24">
        <f t="shared" si="81"/>
        <v>-3.2017028410171338</v>
      </c>
      <c r="T705" s="26">
        <f>AVERAGE($R$3:R704)</f>
        <v>4.7041062019098391E-3</v>
      </c>
      <c r="U705" s="24">
        <f t="shared" si="82"/>
        <v>-3.1982511543607077</v>
      </c>
      <c r="V705" s="24">
        <f t="shared" si="83"/>
        <v>-2.4802223074240262</v>
      </c>
      <c r="W705" s="24">
        <f t="shared" si="84"/>
        <v>-0.7214805335931076</v>
      </c>
      <c r="X705" s="24">
        <f t="shared" si="85"/>
        <v>3.1399999999999997E-2</v>
      </c>
      <c r="Y705" s="27">
        <f t="shared" si="86"/>
        <v>1.4299999999999993E-2</v>
      </c>
      <c r="Z705" s="24">
        <f t="shared" si="87"/>
        <v>3.7418147801682178E-3</v>
      </c>
    </row>
    <row r="706" spans="1:26" x14ac:dyDescent="0.25">
      <c r="A706" s="1">
        <v>198507</v>
      </c>
      <c r="B706" s="7">
        <v>190.92</v>
      </c>
      <c r="C706" s="7">
        <v>7.7733299999999996</v>
      </c>
      <c r="D706" s="8">
        <v>15.4833</v>
      </c>
      <c r="E706" s="7">
        <v>0.68032208987346465</v>
      </c>
      <c r="F706" s="7">
        <v>7.0800000000000002E-2</v>
      </c>
      <c r="G706" s="7">
        <v>0.10970000000000001</v>
      </c>
      <c r="H706" s="7">
        <v>0.12429999999999999</v>
      </c>
      <c r="I706" s="7">
        <v>0.1091</v>
      </c>
      <c r="J706" s="12">
        <v>-2.4638662966040597E-2</v>
      </c>
      <c r="K706" s="9">
        <v>6.1999999999999998E-3</v>
      </c>
      <c r="L706" s="11">
        <v>1.8587360594795044E-3</v>
      </c>
      <c r="M706" s="11">
        <v>-1.7999999999999999E-2</v>
      </c>
      <c r="N706" s="11">
        <v>-1.21E-2</v>
      </c>
      <c r="O706" s="10">
        <v>7.1862985257242003E-4</v>
      </c>
      <c r="P706" s="11">
        <v>-3.3210000000000002E-3</v>
      </c>
      <c r="Q706" s="19">
        <v>2463070000</v>
      </c>
      <c r="R706" s="24">
        <f t="shared" si="80"/>
        <v>-8.8114569907091038E-3</v>
      </c>
      <c r="S706" s="24">
        <f t="shared" si="81"/>
        <v>-3.2103121290913257</v>
      </c>
      <c r="T706" s="26">
        <f>AVERAGE($R$3:R705)</f>
        <v>4.7107276840233662E-3</v>
      </c>
      <c r="U706" s="24">
        <f t="shared" si="82"/>
        <v>-3.2060151726953383</v>
      </c>
      <c r="V706" s="24">
        <f t="shared" si="83"/>
        <v>-2.5088020821656212</v>
      </c>
      <c r="W706" s="24">
        <f t="shared" si="84"/>
        <v>-0.70151004692570451</v>
      </c>
      <c r="X706" s="24">
        <f t="shared" si="85"/>
        <v>3.599999999999999E-2</v>
      </c>
      <c r="Y706" s="27">
        <f t="shared" si="86"/>
        <v>1.4600000000000002E-2</v>
      </c>
      <c r="Z706" s="24">
        <f t="shared" si="87"/>
        <v>2.7958993476233651E-3</v>
      </c>
    </row>
    <row r="707" spans="1:26" x14ac:dyDescent="0.25">
      <c r="A707" s="1">
        <v>198508</v>
      </c>
      <c r="B707" s="7">
        <v>188.63</v>
      </c>
      <c r="C707" s="7">
        <v>7.8066700000000004</v>
      </c>
      <c r="D707" s="8">
        <v>15.3567</v>
      </c>
      <c r="E707" s="7">
        <v>0.68717625804904015</v>
      </c>
      <c r="F707" s="7">
        <v>7.1399999999999991E-2</v>
      </c>
      <c r="G707" s="7">
        <v>0.1105</v>
      </c>
      <c r="H707" s="7">
        <v>0.125</v>
      </c>
      <c r="I707" s="7">
        <v>0.10680000000000001</v>
      </c>
      <c r="J707" s="12">
        <v>-2.4227473173315993E-2</v>
      </c>
      <c r="K707" s="9">
        <v>5.5000000000000005E-3</v>
      </c>
      <c r="L707" s="11">
        <v>1.8552875695732052E-3</v>
      </c>
      <c r="M707" s="11">
        <v>2.5899999999999999E-2</v>
      </c>
      <c r="N707" s="11">
        <v>2.5999999999999999E-2</v>
      </c>
      <c r="O707" s="10">
        <v>6.2969532805578804E-4</v>
      </c>
      <c r="P707" s="11">
        <v>-6.4729999999999996E-3</v>
      </c>
      <c r="Q707" s="19">
        <v>1923200000</v>
      </c>
      <c r="R707" s="24">
        <f t="shared" si="80"/>
        <v>-1.2674899786411589E-2</v>
      </c>
      <c r="S707" s="24">
        <f t="shared" si="81"/>
        <v>-3.2011558481400724</v>
      </c>
      <c r="T707" s="26">
        <f>AVERAGE($R$3:R706)</f>
        <v>4.6915200353376671E-3</v>
      </c>
      <c r="U707" s="24">
        <f t="shared" si="82"/>
        <v>-3.1968759956508426</v>
      </c>
      <c r="V707" s="24">
        <f t="shared" si="83"/>
        <v>-2.5120924684008048</v>
      </c>
      <c r="W707" s="24">
        <f t="shared" si="84"/>
        <v>-0.68906337973926757</v>
      </c>
      <c r="X707" s="24">
        <f t="shared" si="85"/>
        <v>3.8300000000000001E-2</v>
      </c>
      <c r="Y707" s="27">
        <f t="shared" si="86"/>
        <v>1.4599999999999988E-2</v>
      </c>
      <c r="Z707" s="24">
        <f t="shared" si="87"/>
        <v>1.8587360594795044E-3</v>
      </c>
    </row>
    <row r="708" spans="1:26" x14ac:dyDescent="0.25">
      <c r="A708" s="1">
        <v>198509</v>
      </c>
      <c r="B708" s="7">
        <v>182.08</v>
      </c>
      <c r="C708" s="7">
        <v>7.84</v>
      </c>
      <c r="D708" s="8">
        <v>15.23</v>
      </c>
      <c r="E708" s="7">
        <v>0.68995882977202083</v>
      </c>
      <c r="F708" s="7">
        <v>7.0999999999999994E-2</v>
      </c>
      <c r="G708" s="7">
        <v>0.11070000000000001</v>
      </c>
      <c r="H708" s="7">
        <v>0.12480000000000001</v>
      </c>
      <c r="I708" s="7">
        <v>0.1082</v>
      </c>
      <c r="J708" s="12">
        <v>-3.1294354176146233E-2</v>
      </c>
      <c r="K708" s="9">
        <v>6.0000000000000001E-3</v>
      </c>
      <c r="L708" s="11">
        <v>2.7777777777777679E-3</v>
      </c>
      <c r="M708" s="11">
        <v>-2.0999999999999999E-3</v>
      </c>
      <c r="N708" s="11">
        <v>7.1000000000000004E-3</v>
      </c>
      <c r="O708" s="10">
        <v>8.6584307188714189E-4</v>
      </c>
      <c r="P708" s="11">
        <v>-3.3248E-2</v>
      </c>
      <c r="Q708" s="19">
        <v>1860160000</v>
      </c>
      <c r="R708" s="24">
        <f t="shared" ref="R708:R771" si="88">LN(1+P708)-LN(1+K707)</f>
        <v>-3.9298209940266692E-2</v>
      </c>
      <c r="S708" s="24">
        <f t="shared" ref="S708:S771" si="89">LN(C707)-LN(B707)</f>
        <v>-3.1848089278707801</v>
      </c>
      <c r="T708" s="26">
        <f>AVERAGE($R$3:R707)</f>
        <v>4.6668868157323483E-3</v>
      </c>
      <c r="U708" s="24">
        <f t="shared" ref="U708:U771" si="90">LN(C708)-LN(B707)</f>
        <v>-3.180548589995317</v>
      </c>
      <c r="V708" s="24">
        <f t="shared" ref="V708:V771" si="91">LN(D707)-LN(B707)</f>
        <v>-2.5082355634703317</v>
      </c>
      <c r="W708" s="24">
        <f t="shared" ref="W708:W771" si="92">LN(C707)-LN(D707)</f>
        <v>-0.67657336440044835</v>
      </c>
      <c r="X708" s="24">
        <f t="shared" ref="X708:X771" si="93">I707-F707</f>
        <v>3.5400000000000015E-2</v>
      </c>
      <c r="Y708" s="27">
        <f t="shared" ref="Y708:Y771" si="94">H707-G707</f>
        <v>1.4499999999999999E-2</v>
      </c>
      <c r="Z708" s="24">
        <f t="shared" ref="Z708:Z771" si="95">L707</f>
        <v>1.8552875695732052E-3</v>
      </c>
    </row>
    <row r="709" spans="1:26" x14ac:dyDescent="0.25">
      <c r="A709" s="1">
        <v>198510</v>
      </c>
      <c r="B709" s="7">
        <v>189.82</v>
      </c>
      <c r="C709" s="7">
        <v>7.86</v>
      </c>
      <c r="D709" s="8">
        <v>15.023300000000001</v>
      </c>
      <c r="E709" s="7">
        <v>0.6670256346821315</v>
      </c>
      <c r="F709" s="7">
        <v>7.1599999999999997E-2</v>
      </c>
      <c r="G709" s="7">
        <v>0.11019999999999999</v>
      </c>
      <c r="H709" s="7">
        <v>0.12359999999999999</v>
      </c>
      <c r="I709" s="7">
        <v>0.1051</v>
      </c>
      <c r="J709" s="12">
        <v>-2.7069342186450126E-2</v>
      </c>
      <c r="K709" s="9">
        <v>6.5000000000000006E-3</v>
      </c>
      <c r="L709" s="11">
        <v>3.6934441366573978E-3</v>
      </c>
      <c r="M709" s="11">
        <v>3.3799999999999997E-2</v>
      </c>
      <c r="N709" s="11">
        <v>3.2899999999999999E-2</v>
      </c>
      <c r="O709" s="10">
        <v>9.1176397725023907E-4</v>
      </c>
      <c r="P709" s="11">
        <v>4.5079000000000001E-2</v>
      </c>
      <c r="Q709" s="19">
        <v>2543240000</v>
      </c>
      <c r="R709" s="24">
        <f t="shared" si="88"/>
        <v>3.8110408967960044E-2</v>
      </c>
      <c r="S709" s="24">
        <f t="shared" si="89"/>
        <v>-3.1452073165756498</v>
      </c>
      <c r="T709" s="26">
        <f>AVERAGE($R$3:R708)</f>
        <v>4.6046133075793756E-3</v>
      </c>
      <c r="U709" s="24">
        <f t="shared" si="90"/>
        <v>-3.1426595444968508</v>
      </c>
      <c r="V709" s="24">
        <f t="shared" si="91"/>
        <v>-2.4811789840308958</v>
      </c>
      <c r="W709" s="24">
        <f t="shared" si="92"/>
        <v>-0.66402833254475402</v>
      </c>
      <c r="X709" s="24">
        <f t="shared" si="93"/>
        <v>3.7200000000000011E-2</v>
      </c>
      <c r="Y709" s="27">
        <f t="shared" si="94"/>
        <v>1.4100000000000001E-2</v>
      </c>
      <c r="Z709" s="24">
        <f t="shared" si="95"/>
        <v>2.7777777777777679E-3</v>
      </c>
    </row>
    <row r="710" spans="1:26" x14ac:dyDescent="0.25">
      <c r="A710" s="1">
        <v>198511</v>
      </c>
      <c r="B710" s="7">
        <v>202.17</v>
      </c>
      <c r="C710" s="7">
        <v>7.88</v>
      </c>
      <c r="D710" s="8">
        <v>14.816700000000001</v>
      </c>
      <c r="E710" s="7">
        <v>0.62270315800914322</v>
      </c>
      <c r="F710" s="7">
        <v>7.2400000000000006E-2</v>
      </c>
      <c r="G710" s="7">
        <v>0.10550000000000001</v>
      </c>
      <c r="H710" s="7">
        <v>0.11990000000000001</v>
      </c>
      <c r="I710" s="7">
        <v>0.1011</v>
      </c>
      <c r="J710" s="12">
        <v>-2.7715873026725353E-2</v>
      </c>
      <c r="K710" s="9">
        <v>6.0999999999999995E-3</v>
      </c>
      <c r="L710" s="11">
        <v>2.7598896044158661E-3</v>
      </c>
      <c r="M710" s="11">
        <v>4.0099999999999997E-2</v>
      </c>
      <c r="N710" s="11">
        <v>3.6999999999999998E-2</v>
      </c>
      <c r="O710" s="10">
        <v>9.4306841350851468E-4</v>
      </c>
      <c r="P710" s="11">
        <v>7.1887000000000006E-2</v>
      </c>
      <c r="Q710" s="19">
        <v>2445370000</v>
      </c>
      <c r="R710" s="24">
        <f t="shared" si="88"/>
        <v>6.2941680547068307E-2</v>
      </c>
      <c r="S710" s="24">
        <f t="shared" si="89"/>
        <v>-3.1842896482612306</v>
      </c>
      <c r="T710" s="26">
        <f>AVERAGE($R$3:R709)</f>
        <v>4.6520048148783579E-3</v>
      </c>
      <c r="U710" s="24">
        <f t="shared" si="90"/>
        <v>-3.1817483508325579</v>
      </c>
      <c r="V710" s="24">
        <f t="shared" si="91"/>
        <v>-2.536473925441161</v>
      </c>
      <c r="W710" s="24">
        <f t="shared" si="92"/>
        <v>-0.64781572282006961</v>
      </c>
      <c r="X710" s="24">
        <f t="shared" si="93"/>
        <v>3.3500000000000002E-2</v>
      </c>
      <c r="Y710" s="27">
        <f t="shared" si="94"/>
        <v>1.3399999999999995E-2</v>
      </c>
      <c r="Z710" s="24">
        <f t="shared" si="95"/>
        <v>3.6934441366573978E-3</v>
      </c>
    </row>
    <row r="711" spans="1:26" x14ac:dyDescent="0.25">
      <c r="A711" s="1">
        <v>198512</v>
      </c>
      <c r="B711" s="7">
        <v>211.28</v>
      </c>
      <c r="C711" s="7">
        <v>7.9</v>
      </c>
      <c r="D711" s="8">
        <v>14.61</v>
      </c>
      <c r="E711" s="7">
        <v>0.59269268816231002</v>
      </c>
      <c r="F711" s="7">
        <v>7.0999999999999994E-2</v>
      </c>
      <c r="G711" s="7">
        <v>0.1016</v>
      </c>
      <c r="H711" s="7">
        <v>0.1158</v>
      </c>
      <c r="I711" s="7">
        <v>9.5600000000000004E-2</v>
      </c>
      <c r="J711" s="12">
        <v>-1.9465081542443776E-2</v>
      </c>
      <c r="K711" s="9">
        <v>6.5000000000000006E-3</v>
      </c>
      <c r="L711" s="11">
        <v>2.7522935779815683E-3</v>
      </c>
      <c r="M711" s="11">
        <v>5.4100000000000002E-2</v>
      </c>
      <c r="N711" s="11">
        <v>4.6899999999999997E-2</v>
      </c>
      <c r="O711" s="10">
        <v>1.2300755362928404E-3</v>
      </c>
      <c r="P711" s="11">
        <v>4.8155999999999997E-2</v>
      </c>
      <c r="Q711" s="19">
        <v>2804380000</v>
      </c>
      <c r="R711" s="24">
        <f t="shared" si="88"/>
        <v>4.0950959467014089E-2</v>
      </c>
      <c r="S711" s="24">
        <f t="shared" si="89"/>
        <v>-3.2447810237564476</v>
      </c>
      <c r="T711" s="26">
        <f>AVERAGE($R$3:R710)</f>
        <v>4.7343348653475529E-3</v>
      </c>
      <c r="U711" s="24">
        <f t="shared" si="90"/>
        <v>-3.2422461681532595</v>
      </c>
      <c r="V711" s="24">
        <f t="shared" si="91"/>
        <v>-2.6133540046181771</v>
      </c>
      <c r="W711" s="24">
        <f t="shared" si="92"/>
        <v>-0.63142701913827048</v>
      </c>
      <c r="X711" s="24">
        <f t="shared" si="93"/>
        <v>2.8699999999999989E-2</v>
      </c>
      <c r="Y711" s="27">
        <f t="shared" si="94"/>
        <v>1.4399999999999996E-2</v>
      </c>
      <c r="Z711" s="24">
        <f t="shared" si="95"/>
        <v>2.7598896044158661E-3</v>
      </c>
    </row>
    <row r="712" spans="1:26" x14ac:dyDescent="0.25">
      <c r="A712" s="1">
        <v>198601</v>
      </c>
      <c r="B712" s="7">
        <v>211.78</v>
      </c>
      <c r="C712" s="7">
        <v>7.94</v>
      </c>
      <c r="D712" s="8">
        <v>14.58</v>
      </c>
      <c r="E712" s="7">
        <v>0.58351739985614171</v>
      </c>
      <c r="F712" s="7">
        <v>7.0699999999999999E-2</v>
      </c>
      <c r="G712" s="7">
        <v>0.10050000000000001</v>
      </c>
      <c r="H712" s="7">
        <v>0.1144</v>
      </c>
      <c r="I712" s="7">
        <v>9.5799999999999996E-2</v>
      </c>
      <c r="J712" s="12">
        <v>-1.9171777375255692E-2</v>
      </c>
      <c r="K712" s="9">
        <v>5.6000000000000008E-3</v>
      </c>
      <c r="L712" s="11">
        <v>2.7447392497712553E-3</v>
      </c>
      <c r="M712" s="11">
        <v>-2.5000000000000001E-3</v>
      </c>
      <c r="N712" s="11">
        <v>4.4999999999999997E-3</v>
      </c>
      <c r="O712" s="10">
        <v>1.9201583950002386E-3</v>
      </c>
      <c r="P712" s="11">
        <v>4.7060000000000001E-3</v>
      </c>
      <c r="Q712" s="19">
        <v>2879010000</v>
      </c>
      <c r="R712" s="24">
        <f t="shared" si="88"/>
        <v>-1.7840046974893706E-3</v>
      </c>
      <c r="S712" s="24">
        <f t="shared" si="89"/>
        <v>-3.286321508515901</v>
      </c>
      <c r="T712" s="26">
        <f>AVERAGE($R$3:R711)</f>
        <v>4.7854161412314265E-3</v>
      </c>
      <c r="U712" s="24">
        <f t="shared" si="90"/>
        <v>-3.2812709927298327</v>
      </c>
      <c r="V712" s="24">
        <f t="shared" si="91"/>
        <v>-2.6714780422262692</v>
      </c>
      <c r="W712" s="24">
        <f t="shared" si="92"/>
        <v>-0.61484346628963182</v>
      </c>
      <c r="X712" s="24">
        <f t="shared" si="93"/>
        <v>2.4600000000000011E-2</v>
      </c>
      <c r="Y712" s="27">
        <f t="shared" si="94"/>
        <v>1.4200000000000004E-2</v>
      </c>
      <c r="Z712" s="24">
        <f t="shared" si="95"/>
        <v>2.7522935779815683E-3</v>
      </c>
    </row>
    <row r="713" spans="1:26" x14ac:dyDescent="0.25">
      <c r="A713" s="1">
        <v>198602</v>
      </c>
      <c r="B713" s="7">
        <v>226.92</v>
      </c>
      <c r="C713" s="7">
        <v>7.98</v>
      </c>
      <c r="D713" s="8">
        <v>14.55</v>
      </c>
      <c r="E713" s="7">
        <v>0.53637672170666917</v>
      </c>
      <c r="F713" s="7">
        <v>7.0599999999999996E-2</v>
      </c>
      <c r="G713" s="7">
        <v>9.6699999999999994E-2</v>
      </c>
      <c r="H713" s="7">
        <v>0.11109999999999999</v>
      </c>
      <c r="I713" s="7">
        <v>8.4099999999999994E-2</v>
      </c>
      <c r="J713" s="12">
        <v>-1.7914256914897474E-2</v>
      </c>
      <c r="K713" s="9">
        <v>5.3E-3</v>
      </c>
      <c r="L713" s="11">
        <v>-2.7372262773722733E-3</v>
      </c>
      <c r="M713" s="11">
        <v>0.1145</v>
      </c>
      <c r="N713" s="11">
        <v>7.5200000000000003E-2</v>
      </c>
      <c r="O713" s="10">
        <v>1.0892901972809844E-3</v>
      </c>
      <c r="P713" s="11">
        <v>7.6524999999999996E-2</v>
      </c>
      <c r="Q713" s="19">
        <v>2899100000</v>
      </c>
      <c r="R713" s="24">
        <f t="shared" si="88"/>
        <v>6.8153882667917234E-2</v>
      </c>
      <c r="S713" s="24">
        <f t="shared" si="89"/>
        <v>-3.2836347247432638</v>
      </c>
      <c r="T713" s="26">
        <f>AVERAGE($R$3:R712)</f>
        <v>4.7761634358247772E-3</v>
      </c>
      <c r="U713" s="24">
        <f t="shared" si="90"/>
        <v>-3.2786095885405908</v>
      </c>
      <c r="V713" s="24">
        <f t="shared" si="91"/>
        <v>-2.6758972734217958</v>
      </c>
      <c r="W713" s="24">
        <f t="shared" si="92"/>
        <v>-0.60773745132146795</v>
      </c>
      <c r="X713" s="24">
        <f t="shared" si="93"/>
        <v>2.5099999999999997E-2</v>
      </c>
      <c r="Y713" s="27">
        <f t="shared" si="94"/>
        <v>1.3899999999999996E-2</v>
      </c>
      <c r="Z713" s="24">
        <f t="shared" si="95"/>
        <v>2.7447392497712553E-3</v>
      </c>
    </row>
    <row r="714" spans="1:26" x14ac:dyDescent="0.25">
      <c r="A714" s="1">
        <v>198603</v>
      </c>
      <c r="B714" s="7">
        <v>238.9</v>
      </c>
      <c r="C714" s="7">
        <v>8.02</v>
      </c>
      <c r="D714" s="8">
        <v>14.52</v>
      </c>
      <c r="E714" s="7">
        <v>0.51962762769367821</v>
      </c>
      <c r="F714" s="7">
        <v>6.5599999999999992E-2</v>
      </c>
      <c r="G714" s="7">
        <v>0.09</v>
      </c>
      <c r="H714" s="7">
        <v>0.105</v>
      </c>
      <c r="I714" s="7">
        <v>7.6600000000000001E-2</v>
      </c>
      <c r="J714" s="12">
        <v>-1.6419622098147322E-2</v>
      </c>
      <c r="K714" s="9">
        <v>6.0000000000000001E-3</v>
      </c>
      <c r="L714" s="11">
        <v>-4.5745654162854255E-3</v>
      </c>
      <c r="M714" s="11">
        <v>7.6999999999999999E-2</v>
      </c>
      <c r="N714" s="11">
        <v>2.5600000000000001E-2</v>
      </c>
      <c r="O714" s="10">
        <v>1.3737344092916417E-3</v>
      </c>
      <c r="P714" s="11">
        <v>5.5832E-2</v>
      </c>
      <c r="Q714" s="19">
        <v>3214600000</v>
      </c>
      <c r="R714" s="24">
        <f t="shared" si="88"/>
        <v>4.9043077289440448E-2</v>
      </c>
      <c r="S714" s="24">
        <f t="shared" si="89"/>
        <v>-3.3476591209966493</v>
      </c>
      <c r="T714" s="26">
        <f>AVERAGE($R$3:R713)</f>
        <v>4.865302281439535E-3</v>
      </c>
      <c r="U714" s="24">
        <f t="shared" si="90"/>
        <v>-3.3426591105799437</v>
      </c>
      <c r="V714" s="24">
        <f t="shared" si="91"/>
        <v>-2.7470065388408651</v>
      </c>
      <c r="W714" s="24">
        <f t="shared" si="92"/>
        <v>-0.60065258215578421</v>
      </c>
      <c r="X714" s="24">
        <f t="shared" si="93"/>
        <v>1.3499999999999998E-2</v>
      </c>
      <c r="Y714" s="27">
        <f t="shared" si="94"/>
        <v>1.4399999999999996E-2</v>
      </c>
      <c r="Z714" s="24">
        <f t="shared" si="95"/>
        <v>-2.7372262773722733E-3</v>
      </c>
    </row>
    <row r="715" spans="1:26" x14ac:dyDescent="0.25">
      <c r="A715" s="1">
        <v>198604</v>
      </c>
      <c r="B715" s="7">
        <v>235.52</v>
      </c>
      <c r="C715" s="7">
        <v>8.0466700000000007</v>
      </c>
      <c r="D715" s="8">
        <v>14.583299999999999</v>
      </c>
      <c r="E715" s="7">
        <v>0.52971445868227218</v>
      </c>
      <c r="F715" s="7">
        <v>6.0599999999999994E-2</v>
      </c>
      <c r="G715" s="7">
        <v>8.7899999999999992E-2</v>
      </c>
      <c r="H715" s="7">
        <v>0.10189999999999999</v>
      </c>
      <c r="I715" s="7">
        <v>7.8200000000000006E-2</v>
      </c>
      <c r="J715" s="12">
        <v>-2.4584783278203574E-2</v>
      </c>
      <c r="K715" s="9">
        <v>5.1999999999999998E-3</v>
      </c>
      <c r="L715" s="11">
        <v>-1.8382352941176405E-3</v>
      </c>
      <c r="M715" s="11">
        <v>-8.0000000000000002E-3</v>
      </c>
      <c r="N715" s="11">
        <v>1.6000000000000001E-3</v>
      </c>
      <c r="O715" s="10">
        <v>2.4589457125716715E-3</v>
      </c>
      <c r="P715" s="11">
        <v>-1.3348E-2</v>
      </c>
      <c r="Q715" s="19">
        <v>3240400000</v>
      </c>
      <c r="R715" s="24">
        <f t="shared" si="88"/>
        <v>-1.9419956985036246E-2</v>
      </c>
      <c r="S715" s="24">
        <f t="shared" si="89"/>
        <v>-3.3941066324533411</v>
      </c>
      <c r="T715" s="26">
        <f>AVERAGE($R$3:R714)</f>
        <v>4.927349718248525E-3</v>
      </c>
      <c r="U715" s="24">
        <f t="shared" si="90"/>
        <v>-3.3907867130803671</v>
      </c>
      <c r="V715" s="24">
        <f t="shared" si="91"/>
        <v>-2.8005180449351141</v>
      </c>
      <c r="W715" s="24">
        <f t="shared" si="92"/>
        <v>-0.59358858751822696</v>
      </c>
      <c r="X715" s="24">
        <f t="shared" si="93"/>
        <v>1.100000000000001E-2</v>
      </c>
      <c r="Y715" s="27">
        <f t="shared" si="94"/>
        <v>1.4999999999999999E-2</v>
      </c>
      <c r="Z715" s="24">
        <f t="shared" si="95"/>
        <v>-4.5745654162854255E-3</v>
      </c>
    </row>
    <row r="716" spans="1:26" x14ac:dyDescent="0.25">
      <c r="A716" s="1">
        <v>198605</v>
      </c>
      <c r="B716" s="7">
        <v>247.35</v>
      </c>
      <c r="C716" s="7">
        <v>8.0733300000000003</v>
      </c>
      <c r="D716" s="8">
        <v>14.646699999999999</v>
      </c>
      <c r="E716" s="7">
        <v>0.50354077081701487</v>
      </c>
      <c r="F716" s="7">
        <v>6.1500000000000006E-2</v>
      </c>
      <c r="G716" s="7">
        <v>9.0899999999999995E-2</v>
      </c>
      <c r="H716" s="7">
        <v>0.10289999999999999</v>
      </c>
      <c r="I716" s="7">
        <v>8.48E-2</v>
      </c>
      <c r="J716" s="12">
        <v>-2.1871955267722561E-2</v>
      </c>
      <c r="K716" s="9">
        <v>4.8999999999999998E-3</v>
      </c>
      <c r="L716" s="11">
        <v>2.7624309392266788E-3</v>
      </c>
      <c r="M716" s="11">
        <v>-5.0500000000000003E-2</v>
      </c>
      <c r="N716" s="11">
        <v>-1.6400000000000001E-2</v>
      </c>
      <c r="O716" s="10">
        <v>1.3699310686381199E-3</v>
      </c>
      <c r="P716" s="11">
        <v>5.5326E-2</v>
      </c>
      <c r="Q716" s="19">
        <v>2680240000</v>
      </c>
      <c r="R716" s="24">
        <f t="shared" si="88"/>
        <v>4.86631972479344E-2</v>
      </c>
      <c r="S716" s="24">
        <f t="shared" si="89"/>
        <v>-3.3765374942891149</v>
      </c>
      <c r="T716" s="26">
        <f>AVERAGE($R$3:R715)</f>
        <v>4.8932020230125009E-3</v>
      </c>
      <c r="U716" s="24">
        <f t="shared" si="90"/>
        <v>-3.3732297989656761</v>
      </c>
      <c r="V716" s="24">
        <f t="shared" si="91"/>
        <v>-2.7819187971218962</v>
      </c>
      <c r="W716" s="24">
        <f t="shared" si="92"/>
        <v>-0.59461869716721871</v>
      </c>
      <c r="X716" s="24">
        <f t="shared" si="93"/>
        <v>1.7600000000000011E-2</v>
      </c>
      <c r="Y716" s="27">
        <f t="shared" si="94"/>
        <v>1.3999999999999999E-2</v>
      </c>
      <c r="Z716" s="24">
        <f t="shared" si="95"/>
        <v>-1.8382352941176405E-3</v>
      </c>
    </row>
    <row r="717" spans="1:26" x14ac:dyDescent="0.25">
      <c r="A717" s="1">
        <v>198606</v>
      </c>
      <c r="B717" s="7">
        <v>250.84</v>
      </c>
      <c r="C717" s="7">
        <v>8.1</v>
      </c>
      <c r="D717" s="8">
        <v>14.71</v>
      </c>
      <c r="E717" s="7">
        <v>0.49928145737351537</v>
      </c>
      <c r="F717" s="7">
        <v>6.2100000000000002E-2</v>
      </c>
      <c r="G717" s="7">
        <v>9.1300000000000006E-2</v>
      </c>
      <c r="H717" s="7">
        <v>0.10339999999999999</v>
      </c>
      <c r="I717" s="7">
        <v>7.9000000000000001E-2</v>
      </c>
      <c r="J717" s="12">
        <v>-1.2293237337018034E-2</v>
      </c>
      <c r="K717" s="9">
        <v>5.1999999999999998E-3</v>
      </c>
      <c r="L717" s="11">
        <v>5.5096418732782926E-3</v>
      </c>
      <c r="M717" s="11">
        <v>6.13E-2</v>
      </c>
      <c r="N717" s="11">
        <v>2.18E-2</v>
      </c>
      <c r="O717" s="10">
        <v>1.5965185338466675E-3</v>
      </c>
      <c r="P717" s="11">
        <v>1.5744000000000001E-2</v>
      </c>
      <c r="Q717" s="19">
        <v>2649600000</v>
      </c>
      <c r="R717" s="24">
        <f t="shared" si="88"/>
        <v>1.0733314830180423E-2</v>
      </c>
      <c r="S717" s="24">
        <f t="shared" si="89"/>
        <v>-3.4222383010988819</v>
      </c>
      <c r="T717" s="26">
        <f>AVERAGE($R$3:R716)</f>
        <v>4.95450453733312E-3</v>
      </c>
      <c r="U717" s="24">
        <f t="shared" si="90"/>
        <v>-3.4189402759953245</v>
      </c>
      <c r="V717" s="24">
        <f t="shared" si="91"/>
        <v>-2.8265892835572748</v>
      </c>
      <c r="W717" s="24">
        <f t="shared" si="92"/>
        <v>-0.59564901754160715</v>
      </c>
      <c r="X717" s="24">
        <f t="shared" si="93"/>
        <v>2.3299999999999994E-2</v>
      </c>
      <c r="Y717" s="27">
        <f t="shared" si="94"/>
        <v>1.1999999999999997E-2</v>
      </c>
      <c r="Z717" s="24">
        <f t="shared" si="95"/>
        <v>2.7624309392266788E-3</v>
      </c>
    </row>
    <row r="718" spans="1:26" x14ac:dyDescent="0.25">
      <c r="A718" s="1">
        <v>198607</v>
      </c>
      <c r="B718" s="7">
        <v>236.12</v>
      </c>
      <c r="C718" s="7">
        <v>8.1433300000000006</v>
      </c>
      <c r="D718" s="8">
        <v>14.7567</v>
      </c>
      <c r="E718" s="7">
        <v>0.53230140088209943</v>
      </c>
      <c r="F718" s="7">
        <v>5.8299999999999998E-2</v>
      </c>
      <c r="G718" s="7">
        <v>8.8800000000000004E-2</v>
      </c>
      <c r="H718" s="7">
        <v>0.1016</v>
      </c>
      <c r="I718" s="7">
        <v>8.09E-2</v>
      </c>
      <c r="J718" s="12">
        <v>-1.1286033278164746E-2</v>
      </c>
      <c r="K718" s="9">
        <v>5.1999999999999998E-3</v>
      </c>
      <c r="L718" s="11">
        <v>0</v>
      </c>
      <c r="M718" s="11">
        <v>-1.0800000000000001E-2</v>
      </c>
      <c r="N718" s="11">
        <v>3.0999999999999999E-3</v>
      </c>
      <c r="O718" s="10">
        <v>2.4158243147247263E-3</v>
      </c>
      <c r="P718" s="11">
        <v>-5.7541000000000002E-2</v>
      </c>
      <c r="Q718" s="19">
        <v>3029900000</v>
      </c>
      <c r="R718" s="24">
        <f t="shared" si="88"/>
        <v>-6.4449388619741407E-2</v>
      </c>
      <c r="S718" s="24">
        <f t="shared" si="89"/>
        <v>-3.4329512239964268</v>
      </c>
      <c r="T718" s="26">
        <f>AVERAGE($R$3:R717)</f>
        <v>4.962586789490948E-3</v>
      </c>
      <c r="U718" s="24">
        <f t="shared" si="90"/>
        <v>-3.4276160984061521</v>
      </c>
      <c r="V718" s="24">
        <f t="shared" si="91"/>
        <v>-2.8362877510614739</v>
      </c>
      <c r="W718" s="24">
        <f t="shared" si="92"/>
        <v>-0.59666347293495292</v>
      </c>
      <c r="X718" s="24">
        <f t="shared" si="93"/>
        <v>1.6899999999999998E-2</v>
      </c>
      <c r="Y718" s="27">
        <f t="shared" si="94"/>
        <v>1.2099999999999986E-2</v>
      </c>
      <c r="Z718" s="24">
        <f t="shared" si="95"/>
        <v>5.5096418732782926E-3</v>
      </c>
    </row>
    <row r="719" spans="1:26" x14ac:dyDescent="0.25">
      <c r="A719" s="1">
        <v>198608</v>
      </c>
      <c r="B719" s="7">
        <v>252.93</v>
      </c>
      <c r="C719" s="7">
        <v>8.1866699999999994</v>
      </c>
      <c r="D719" s="8">
        <v>14.8033</v>
      </c>
      <c r="E719" s="7">
        <v>0.49780334397420906</v>
      </c>
      <c r="F719" s="7">
        <v>5.5300000000000002E-2</v>
      </c>
      <c r="G719" s="7">
        <v>8.72E-2</v>
      </c>
      <c r="H719" s="7">
        <v>0.1018</v>
      </c>
      <c r="I719" s="7">
        <v>7.6300000000000007E-2</v>
      </c>
      <c r="J719" s="12">
        <v>-9.6769523050228706E-3</v>
      </c>
      <c r="K719" s="9">
        <v>4.5999999999999999E-3</v>
      </c>
      <c r="L719" s="11">
        <v>1.8264840182649067E-3</v>
      </c>
      <c r="M719" s="11">
        <v>4.99E-2</v>
      </c>
      <c r="N719" s="11">
        <v>2.75E-2</v>
      </c>
      <c r="O719" s="10">
        <v>1.2605845884667297E-3</v>
      </c>
      <c r="P719" s="11">
        <v>7.4416999999999997E-2</v>
      </c>
      <c r="Q719" s="19">
        <v>2701900000</v>
      </c>
      <c r="R719" s="24">
        <f t="shared" si="88"/>
        <v>6.659166219922176E-2</v>
      </c>
      <c r="S719" s="24">
        <f t="shared" si="89"/>
        <v>-3.3671409631038207</v>
      </c>
      <c r="T719" s="26">
        <f>AVERAGE($R$3:R718)</f>
        <v>4.865642689757383E-3</v>
      </c>
      <c r="U719" s="24">
        <f t="shared" si="90"/>
        <v>-3.3618329285956157</v>
      </c>
      <c r="V719" s="24">
        <f t="shared" si="91"/>
        <v>-2.7726429334330507</v>
      </c>
      <c r="W719" s="24">
        <f t="shared" si="92"/>
        <v>-0.59449802967077003</v>
      </c>
      <c r="X719" s="24">
        <f t="shared" si="93"/>
        <v>2.2600000000000002E-2</v>
      </c>
      <c r="Y719" s="27">
        <f t="shared" si="94"/>
        <v>1.2799999999999992E-2</v>
      </c>
      <c r="Z719" s="24">
        <f t="shared" si="95"/>
        <v>0</v>
      </c>
    </row>
    <row r="720" spans="1:26" x14ac:dyDescent="0.25">
      <c r="A720" s="1">
        <v>198609</v>
      </c>
      <c r="B720" s="7">
        <v>231.32</v>
      </c>
      <c r="C720" s="7">
        <v>8.23</v>
      </c>
      <c r="D720" s="8">
        <v>14.85</v>
      </c>
      <c r="E720" s="7">
        <v>0.53462926713359515</v>
      </c>
      <c r="F720" s="7">
        <v>5.21E-2</v>
      </c>
      <c r="G720" s="7">
        <v>8.8900000000000007E-2</v>
      </c>
      <c r="H720" s="7">
        <v>0.10199999999999999</v>
      </c>
      <c r="I720" s="7">
        <v>8.2699999999999996E-2</v>
      </c>
      <c r="J720" s="12">
        <v>-5.1386604150598023E-3</v>
      </c>
      <c r="K720" s="9">
        <v>4.5000000000000005E-3</v>
      </c>
      <c r="L720" s="11">
        <v>4.5578851412944044E-3</v>
      </c>
      <c r="M720" s="11">
        <v>-0.05</v>
      </c>
      <c r="N720" s="11">
        <v>-1.14E-2</v>
      </c>
      <c r="O720" s="10">
        <v>4.2073830013975655E-3</v>
      </c>
      <c r="P720" s="11">
        <v>-8.3242999999999998E-2</v>
      </c>
      <c r="Q720" s="19">
        <v>3166300000</v>
      </c>
      <c r="R720" s="24">
        <f t="shared" si="88"/>
        <v>-9.1502288724175818E-2</v>
      </c>
      <c r="S720" s="24">
        <f t="shared" si="89"/>
        <v>-3.4306055488258207</v>
      </c>
      <c r="T720" s="26">
        <f>AVERAGE($R$3:R719)</f>
        <v>4.9517319777761621E-3</v>
      </c>
      <c r="U720" s="24">
        <f t="shared" si="90"/>
        <v>-3.4253267559137153</v>
      </c>
      <c r="V720" s="24">
        <f t="shared" si="91"/>
        <v>-2.8382626417144303</v>
      </c>
      <c r="W720" s="24">
        <f t="shared" si="92"/>
        <v>-0.59234290711139037</v>
      </c>
      <c r="X720" s="24">
        <f t="shared" si="93"/>
        <v>2.1000000000000005E-2</v>
      </c>
      <c r="Y720" s="27">
        <f t="shared" si="94"/>
        <v>1.4600000000000002E-2</v>
      </c>
      <c r="Z720" s="24">
        <f t="shared" si="95"/>
        <v>1.8264840182649067E-3</v>
      </c>
    </row>
    <row r="721" spans="1:26" x14ac:dyDescent="0.25">
      <c r="A721" s="1">
        <v>198610</v>
      </c>
      <c r="B721" s="7">
        <v>243.98</v>
      </c>
      <c r="C721" s="7">
        <v>8.2466699999999999</v>
      </c>
      <c r="D721" s="8">
        <v>14.726699999999999</v>
      </c>
      <c r="E721" s="7">
        <v>0.5032458022909666</v>
      </c>
      <c r="F721" s="7">
        <v>5.1799999999999999E-2</v>
      </c>
      <c r="G721" s="7">
        <v>8.8599999999999998E-2</v>
      </c>
      <c r="H721" s="7">
        <v>0.1024</v>
      </c>
      <c r="I721" s="7">
        <v>8.0299999999999996E-2</v>
      </c>
      <c r="J721" s="12">
        <v>-8.0245039101474458E-3</v>
      </c>
      <c r="K721" s="9">
        <v>4.5999999999999999E-3</v>
      </c>
      <c r="L721" s="11">
        <v>9.0744101633388752E-4</v>
      </c>
      <c r="M721" s="11">
        <v>2.8899999999999999E-2</v>
      </c>
      <c r="N721" s="11">
        <v>1.89E-2</v>
      </c>
      <c r="O721" s="10">
        <v>9.9059382946196125E-4</v>
      </c>
      <c r="P721" s="11">
        <v>5.6537999999999998E-2</v>
      </c>
      <c r="Q721" s="19">
        <v>3016740000</v>
      </c>
      <c r="R721" s="24">
        <f t="shared" si="88"/>
        <v>5.0507619972563714E-2</v>
      </c>
      <c r="S721" s="24">
        <f t="shared" si="89"/>
        <v>-3.3360160186010392</v>
      </c>
      <c r="T721" s="26">
        <f>AVERAGE($R$3:R720)</f>
        <v>4.8173949015895999E-3</v>
      </c>
      <c r="U721" s="24">
        <f t="shared" si="90"/>
        <v>-3.3339925507901484</v>
      </c>
      <c r="V721" s="24">
        <f t="shared" si="91"/>
        <v>-2.7458021680413092</v>
      </c>
      <c r="W721" s="24">
        <f t="shared" si="92"/>
        <v>-0.59021385055973008</v>
      </c>
      <c r="X721" s="24">
        <f t="shared" si="93"/>
        <v>3.0599999999999995E-2</v>
      </c>
      <c r="Y721" s="27">
        <f t="shared" si="94"/>
        <v>1.3099999999999987E-2</v>
      </c>
      <c r="Z721" s="24">
        <f t="shared" si="95"/>
        <v>4.5578851412944044E-3</v>
      </c>
    </row>
    <row r="722" spans="1:26" x14ac:dyDescent="0.25">
      <c r="A722" s="1">
        <v>198611</v>
      </c>
      <c r="B722" s="7">
        <v>249.22</v>
      </c>
      <c r="C722" s="7">
        <v>8.2633299999999998</v>
      </c>
      <c r="D722" s="8">
        <v>14.603300000000001</v>
      </c>
      <c r="E722" s="7">
        <v>0.49367108445693569</v>
      </c>
      <c r="F722" s="7">
        <v>5.3499999999999999E-2</v>
      </c>
      <c r="G722" s="7">
        <v>8.6800000000000002E-2</v>
      </c>
      <c r="H722" s="7">
        <v>0.1007</v>
      </c>
      <c r="I722" s="7">
        <v>7.7899999999999997E-2</v>
      </c>
      <c r="J722" s="12">
        <v>-2.124438277073894E-3</v>
      </c>
      <c r="K722" s="9">
        <v>3.9000000000000003E-3</v>
      </c>
      <c r="L722" s="11">
        <v>9.066183136900996E-4</v>
      </c>
      <c r="M722" s="11">
        <v>2.6700000000000002E-2</v>
      </c>
      <c r="N722" s="11">
        <v>2.3300000000000001E-2</v>
      </c>
      <c r="O722" s="10">
        <v>1.730856541817946E-3</v>
      </c>
      <c r="P722" s="11">
        <v>2.4875999999999999E-2</v>
      </c>
      <c r="Q722" s="19">
        <v>2940830000</v>
      </c>
      <c r="R722" s="24">
        <f t="shared" si="88"/>
        <v>1.9982177328668783E-2</v>
      </c>
      <c r="S722" s="24">
        <f t="shared" si="89"/>
        <v>-3.3872767722207224</v>
      </c>
      <c r="T722" s="26">
        <f>AVERAGE($R$3:R721)</f>
        <v>4.880941807112512E-3</v>
      </c>
      <c r="U722" s="24">
        <f t="shared" si="90"/>
        <v>-3.3852586007301468</v>
      </c>
      <c r="V722" s="24">
        <f t="shared" si="91"/>
        <v>-2.8074240819316594</v>
      </c>
      <c r="W722" s="24">
        <f t="shared" si="92"/>
        <v>-0.57985269028906306</v>
      </c>
      <c r="X722" s="24">
        <f t="shared" si="93"/>
        <v>2.8499999999999998E-2</v>
      </c>
      <c r="Y722" s="27">
        <f t="shared" si="94"/>
        <v>1.3800000000000007E-2</v>
      </c>
      <c r="Z722" s="24">
        <f t="shared" si="95"/>
        <v>9.0744101633388752E-4</v>
      </c>
    </row>
    <row r="723" spans="1:26" x14ac:dyDescent="0.25">
      <c r="A723" s="1">
        <v>198612</v>
      </c>
      <c r="B723" s="7">
        <v>242.17</v>
      </c>
      <c r="C723" s="7">
        <v>8.2799999999999994</v>
      </c>
      <c r="D723" s="8">
        <v>14.48</v>
      </c>
      <c r="E723" s="7">
        <v>0.49843086579287427</v>
      </c>
      <c r="F723" s="7">
        <v>5.5300000000000002E-2</v>
      </c>
      <c r="G723" s="7">
        <v>8.4900000000000003E-2</v>
      </c>
      <c r="H723" s="7">
        <v>9.9700000000000011E-2</v>
      </c>
      <c r="I723" s="7">
        <v>7.8899999999999998E-2</v>
      </c>
      <c r="J723" s="12">
        <v>-1.1375999294814478E-2</v>
      </c>
      <c r="K723" s="9">
        <v>4.8999999999999998E-3</v>
      </c>
      <c r="L723" s="11">
        <v>9.0579710144922387E-4</v>
      </c>
      <c r="M723" s="11">
        <v>-1.8E-3</v>
      </c>
      <c r="N723" s="11">
        <v>1.17E-2</v>
      </c>
      <c r="O723" s="10">
        <v>1.2623422855547576E-3</v>
      </c>
      <c r="P723" s="11">
        <v>-2.7512999999999999E-2</v>
      </c>
      <c r="Q723" s="19">
        <v>3260870000</v>
      </c>
      <c r="R723" s="24">
        <f t="shared" si="88"/>
        <v>-3.1790985903481339E-2</v>
      </c>
      <c r="S723" s="24">
        <f t="shared" si="89"/>
        <v>-3.4065083865242771</v>
      </c>
      <c r="T723" s="26">
        <f>AVERAGE($R$3:R722)</f>
        <v>4.9019157453368961E-3</v>
      </c>
      <c r="U723" s="24">
        <f t="shared" si="90"/>
        <v>-3.4044930721175537</v>
      </c>
      <c r="V723" s="24">
        <f t="shared" si="91"/>
        <v>-2.8370885099435146</v>
      </c>
      <c r="W723" s="24">
        <f t="shared" si="92"/>
        <v>-0.56941987658076254</v>
      </c>
      <c r="X723" s="24">
        <f t="shared" si="93"/>
        <v>2.4399999999999998E-2</v>
      </c>
      <c r="Y723" s="27">
        <f t="shared" si="94"/>
        <v>1.3899999999999996E-2</v>
      </c>
      <c r="Z723" s="24">
        <f t="shared" si="95"/>
        <v>9.066183136900996E-4</v>
      </c>
    </row>
    <row r="724" spans="1:26" x14ac:dyDescent="0.25">
      <c r="A724" s="1">
        <v>198701</v>
      </c>
      <c r="B724" s="7">
        <v>274.08</v>
      </c>
      <c r="C724" s="7">
        <v>8.3000000000000007</v>
      </c>
      <c r="D724" s="8">
        <v>14.6867</v>
      </c>
      <c r="E724" s="7">
        <v>0.43789735130025392</v>
      </c>
      <c r="F724" s="7">
        <v>5.4299999999999994E-2</v>
      </c>
      <c r="G724" s="7">
        <v>8.3599999999999994E-2</v>
      </c>
      <c r="H724" s="7">
        <v>9.7200000000000009E-2</v>
      </c>
      <c r="I724" s="7">
        <v>7.7799999999999994E-2</v>
      </c>
      <c r="J724" s="12">
        <v>-5.8406587369504159E-3</v>
      </c>
      <c r="K724" s="9">
        <v>4.1999999999999997E-3</v>
      </c>
      <c r="L724" s="11">
        <v>6.3348416289592535E-3</v>
      </c>
      <c r="M724" s="11">
        <v>1.61E-2</v>
      </c>
      <c r="N724" s="11">
        <v>2.1600000000000001E-2</v>
      </c>
      <c r="O724" s="10">
        <v>2.4782274345241219E-3</v>
      </c>
      <c r="P724" s="11">
        <v>0.135183</v>
      </c>
      <c r="Q724" s="19">
        <v>4040880000</v>
      </c>
      <c r="R724" s="24">
        <f t="shared" si="88"/>
        <v>0.12190583734404579</v>
      </c>
      <c r="S724" s="24">
        <f t="shared" si="89"/>
        <v>-3.3757969904752421</v>
      </c>
      <c r="T724" s="26">
        <f>AVERAGE($R$3:R723)</f>
        <v>4.8510240648253584E-3</v>
      </c>
      <c r="U724" s="24">
        <f t="shared" si="90"/>
        <v>-3.3733844440698579</v>
      </c>
      <c r="V724" s="24">
        <f t="shared" si="91"/>
        <v>-2.8168715719148398</v>
      </c>
      <c r="W724" s="24">
        <f t="shared" si="92"/>
        <v>-0.55892541856040223</v>
      </c>
      <c r="X724" s="24">
        <f t="shared" si="93"/>
        <v>2.3599999999999996E-2</v>
      </c>
      <c r="Y724" s="27">
        <f t="shared" si="94"/>
        <v>1.4800000000000008E-2</v>
      </c>
      <c r="Z724" s="24">
        <f t="shared" si="95"/>
        <v>9.0579710144922387E-4</v>
      </c>
    </row>
    <row r="725" spans="1:26" x14ac:dyDescent="0.25">
      <c r="A725" s="1">
        <v>198702</v>
      </c>
      <c r="B725" s="7">
        <v>284.2</v>
      </c>
      <c r="C725" s="7">
        <v>8.32</v>
      </c>
      <c r="D725" s="8">
        <v>14.8933</v>
      </c>
      <c r="E725" s="7">
        <v>0.42491198251790707</v>
      </c>
      <c r="F725" s="7">
        <v>5.5899999999999998E-2</v>
      </c>
      <c r="G725" s="7">
        <v>8.3800000000000013E-2</v>
      </c>
      <c r="H725" s="7">
        <v>9.6500000000000002E-2</v>
      </c>
      <c r="I725" s="7">
        <v>7.6300000000000007E-2</v>
      </c>
      <c r="J725" s="12">
        <v>-4.5059360735821181E-3</v>
      </c>
      <c r="K725" s="9">
        <v>4.3E-3</v>
      </c>
      <c r="L725" s="11">
        <v>3.597122302158251E-3</v>
      </c>
      <c r="M725" s="11">
        <v>2.0199999999999999E-2</v>
      </c>
      <c r="N725" s="11">
        <v>5.7999999999999996E-3</v>
      </c>
      <c r="O725" s="10">
        <v>1.412246607780315E-3</v>
      </c>
      <c r="P725" s="11">
        <v>4.1778000000000003E-2</v>
      </c>
      <c r="Q725" s="19">
        <v>3485300000</v>
      </c>
      <c r="R725" s="24">
        <f t="shared" si="88"/>
        <v>3.673766419052691E-2</v>
      </c>
      <c r="S725" s="24">
        <f t="shared" si="89"/>
        <v>-3.497164519773257</v>
      </c>
      <c r="T725" s="26">
        <f>AVERAGE($R$3:R724)</f>
        <v>5.0131498449904836E-3</v>
      </c>
      <c r="U725" s="24">
        <f t="shared" si="90"/>
        <v>-3.4947577797426921</v>
      </c>
      <c r="V725" s="24">
        <f t="shared" si="91"/>
        <v>-2.9264777122399779</v>
      </c>
      <c r="W725" s="24">
        <f t="shared" si="92"/>
        <v>-0.57068680753327916</v>
      </c>
      <c r="X725" s="24">
        <f t="shared" si="93"/>
        <v>2.35E-2</v>
      </c>
      <c r="Y725" s="27">
        <f t="shared" si="94"/>
        <v>1.3600000000000015E-2</v>
      </c>
      <c r="Z725" s="24">
        <f t="shared" si="95"/>
        <v>6.3348416289592535E-3</v>
      </c>
    </row>
    <row r="726" spans="1:26" x14ac:dyDescent="0.25">
      <c r="A726" s="1">
        <v>198703</v>
      </c>
      <c r="B726" s="7">
        <v>291.7</v>
      </c>
      <c r="C726" s="7">
        <v>8.34</v>
      </c>
      <c r="D726" s="8">
        <v>15.1</v>
      </c>
      <c r="E726" s="7">
        <v>0.42804021365129363</v>
      </c>
      <c r="F726" s="7">
        <v>5.5899999999999998E-2</v>
      </c>
      <c r="G726" s="7">
        <v>8.3599999999999994E-2</v>
      </c>
      <c r="H726" s="7">
        <v>9.6099999999999991E-2</v>
      </c>
      <c r="I726" s="7">
        <v>7.9500000000000001E-2</v>
      </c>
      <c r="J726" s="12">
        <v>-2.2174301930176486E-3</v>
      </c>
      <c r="K726" s="9">
        <v>4.6999999999999993E-3</v>
      </c>
      <c r="L726" s="11">
        <v>4.4802867383513245E-3</v>
      </c>
      <c r="M726" s="11">
        <v>-2.23E-2</v>
      </c>
      <c r="N726" s="11">
        <v>-8.6999999999999994E-3</v>
      </c>
      <c r="O726" s="10">
        <v>1.9710952636649215E-3</v>
      </c>
      <c r="P726" s="11">
        <v>2.6335999999999998E-2</v>
      </c>
      <c r="Q726" s="19">
        <v>3965100000</v>
      </c>
      <c r="R726" s="24">
        <f t="shared" si="88"/>
        <v>2.1704397099905688E-2</v>
      </c>
      <c r="S726" s="24">
        <f t="shared" si="89"/>
        <v>-3.5310159608298828</v>
      </c>
      <c r="T726" s="26">
        <f>AVERAGE($R$3:R725)</f>
        <v>5.0570288413190265E-3</v>
      </c>
      <c r="U726" s="24">
        <f t="shared" si="90"/>
        <v>-3.5286149992923446</v>
      </c>
      <c r="V726" s="24">
        <f t="shared" si="91"/>
        <v>-2.9487667682704837</v>
      </c>
      <c r="W726" s="24">
        <f t="shared" si="92"/>
        <v>-0.58224919255939911</v>
      </c>
      <c r="X726" s="24">
        <f t="shared" si="93"/>
        <v>2.0400000000000008E-2</v>
      </c>
      <c r="Y726" s="27">
        <f t="shared" si="94"/>
        <v>1.2699999999999989E-2</v>
      </c>
      <c r="Z726" s="24">
        <f t="shared" si="95"/>
        <v>3.597122302158251E-3</v>
      </c>
    </row>
    <row r="727" spans="1:26" x14ac:dyDescent="0.25">
      <c r="A727" s="1">
        <v>198704</v>
      </c>
      <c r="B727" s="7">
        <v>288.36</v>
      </c>
      <c r="C727" s="7">
        <v>8.4</v>
      </c>
      <c r="D727" s="8">
        <v>14.8733</v>
      </c>
      <c r="E727" s="7">
        <v>0.43147185919977604</v>
      </c>
      <c r="F727" s="7">
        <v>5.6399999999999999E-2</v>
      </c>
      <c r="G727" s="7">
        <v>8.8499999999999995E-2</v>
      </c>
      <c r="H727" s="7">
        <v>0.10039999999999999</v>
      </c>
      <c r="I727" s="7">
        <v>8.5900000000000004E-2</v>
      </c>
      <c r="J727" s="12">
        <v>4.4930045259920547E-3</v>
      </c>
      <c r="K727" s="9">
        <v>4.4000000000000003E-3</v>
      </c>
      <c r="L727" s="11">
        <v>5.3523639607493401E-3</v>
      </c>
      <c r="M727" s="11">
        <v>-4.7300000000000002E-2</v>
      </c>
      <c r="N727" s="11">
        <v>-5.0200000000000002E-2</v>
      </c>
      <c r="O727" s="10">
        <v>4.1939062575546337E-3</v>
      </c>
      <c r="P727" s="11">
        <v>-9.0449999999999992E-3</v>
      </c>
      <c r="Q727" s="19">
        <v>3931700000</v>
      </c>
      <c r="R727" s="24">
        <f t="shared" si="88"/>
        <v>-1.3775143847388663E-2</v>
      </c>
      <c r="S727" s="24">
        <f t="shared" si="89"/>
        <v>-3.5546626605030203</v>
      </c>
      <c r="T727" s="26">
        <f>AVERAGE($R$3:R726)</f>
        <v>5.0800224438861353E-3</v>
      </c>
      <c r="U727" s="24">
        <f t="shared" si="90"/>
        <v>-3.5474941710244079</v>
      </c>
      <c r="V727" s="24">
        <f t="shared" si="91"/>
        <v>-2.961031133052797</v>
      </c>
      <c r="W727" s="24">
        <f t="shared" si="92"/>
        <v>-0.5936315274502233</v>
      </c>
      <c r="X727" s="24">
        <f t="shared" si="93"/>
        <v>2.3600000000000003E-2</v>
      </c>
      <c r="Y727" s="27">
        <f t="shared" si="94"/>
        <v>1.2499999999999997E-2</v>
      </c>
      <c r="Z727" s="24">
        <f t="shared" si="95"/>
        <v>4.4802867383513245E-3</v>
      </c>
    </row>
    <row r="728" spans="1:26" x14ac:dyDescent="0.25">
      <c r="A728" s="1">
        <v>198705</v>
      </c>
      <c r="B728" s="7">
        <v>290.10000000000002</v>
      </c>
      <c r="C728" s="7">
        <v>8.4600000000000009</v>
      </c>
      <c r="D728" s="8">
        <v>14.646699999999999</v>
      </c>
      <c r="E728" s="7">
        <v>0.43049088616101622</v>
      </c>
      <c r="F728" s="7">
        <v>5.6600000000000004E-2</v>
      </c>
      <c r="G728" s="7">
        <v>9.3299999999999994E-2</v>
      </c>
      <c r="H728" s="7">
        <v>0.1051</v>
      </c>
      <c r="I728" s="7">
        <v>8.7999999999999995E-2</v>
      </c>
      <c r="J728" s="12">
        <v>6.9409582255719237E-3</v>
      </c>
      <c r="K728" s="9">
        <v>3.8E-3</v>
      </c>
      <c r="L728" s="11">
        <v>3.549245785270605E-3</v>
      </c>
      <c r="M728" s="11">
        <v>-1.0500000000000001E-2</v>
      </c>
      <c r="N728" s="11">
        <v>-5.1999999999999998E-3</v>
      </c>
      <c r="O728" s="10">
        <v>2.4892339107077223E-3</v>
      </c>
      <c r="P728" s="11">
        <v>9.1280000000000007E-3</v>
      </c>
      <c r="Q728" s="19">
        <v>3417700000</v>
      </c>
      <c r="R728" s="24">
        <f t="shared" si="88"/>
        <v>4.6962432998688044E-3</v>
      </c>
      <c r="S728" s="24">
        <f t="shared" si="89"/>
        <v>-3.5359779936871099</v>
      </c>
      <c r="T728" s="26">
        <f>AVERAGE($R$3:R727)</f>
        <v>5.0540153179671355E-3</v>
      </c>
      <c r="U728" s="24">
        <f t="shared" si="90"/>
        <v>-3.5288605259182457</v>
      </c>
      <c r="V728" s="24">
        <f t="shared" si="91"/>
        <v>-2.9646420403500797</v>
      </c>
      <c r="W728" s="24">
        <f t="shared" si="92"/>
        <v>-0.57133595333703013</v>
      </c>
      <c r="X728" s="24">
        <f t="shared" si="93"/>
        <v>2.9500000000000005E-2</v>
      </c>
      <c r="Y728" s="27">
        <f t="shared" si="94"/>
        <v>1.1899999999999994E-2</v>
      </c>
      <c r="Z728" s="24">
        <f t="shared" si="95"/>
        <v>5.3523639607493401E-3</v>
      </c>
    </row>
    <row r="729" spans="1:26" x14ac:dyDescent="0.25">
      <c r="A729" s="1">
        <v>198706</v>
      </c>
      <c r="B729" s="7">
        <v>304</v>
      </c>
      <c r="C729" s="7">
        <v>8.52</v>
      </c>
      <c r="D729" s="8">
        <v>14.42</v>
      </c>
      <c r="E729" s="7">
        <v>0.40789239744803657</v>
      </c>
      <c r="F729" s="7">
        <v>5.67E-2</v>
      </c>
      <c r="G729" s="7">
        <v>9.3200000000000005E-2</v>
      </c>
      <c r="H729" s="7">
        <v>0.1052</v>
      </c>
      <c r="I729" s="7">
        <v>8.77E-2</v>
      </c>
      <c r="J729" s="12">
        <v>5.2024615505594993E-3</v>
      </c>
      <c r="K729" s="9">
        <v>4.7999999999999996E-3</v>
      </c>
      <c r="L729" s="11">
        <v>3.5366931918656697E-3</v>
      </c>
      <c r="M729" s="11">
        <v>9.7999999999999997E-3</v>
      </c>
      <c r="N729" s="11">
        <v>1.55E-2</v>
      </c>
      <c r="O729" s="10">
        <v>1.0704212049148251E-3</v>
      </c>
      <c r="P729" s="11">
        <v>5.0139999999999997E-2</v>
      </c>
      <c r="Q729" s="19">
        <v>3595000000</v>
      </c>
      <c r="R729" s="24">
        <f t="shared" si="88"/>
        <v>4.5130690375970298E-2</v>
      </c>
      <c r="S729" s="24">
        <f t="shared" si="89"/>
        <v>-3.5348765175092263</v>
      </c>
      <c r="T729" s="26">
        <f>AVERAGE($R$3:R728)</f>
        <v>5.0535225190441345E-3</v>
      </c>
      <c r="U729" s="24">
        <f t="shared" si="90"/>
        <v>-3.5278093502861338</v>
      </c>
      <c r="V729" s="24">
        <f t="shared" si="91"/>
        <v>-2.9860106370109154</v>
      </c>
      <c r="W729" s="24">
        <f t="shared" si="92"/>
        <v>-0.54886588049831087</v>
      </c>
      <c r="X729" s="24">
        <f t="shared" si="93"/>
        <v>3.139999999999999E-2</v>
      </c>
      <c r="Y729" s="27">
        <f t="shared" si="94"/>
        <v>1.1800000000000005E-2</v>
      </c>
      <c r="Z729" s="24">
        <f t="shared" si="95"/>
        <v>3.549245785270605E-3</v>
      </c>
    </row>
    <row r="730" spans="1:26" x14ac:dyDescent="0.25">
      <c r="A730" s="1">
        <v>198707</v>
      </c>
      <c r="B730" s="7">
        <v>318.66000000000003</v>
      </c>
      <c r="C730" s="7">
        <v>8.5666700000000002</v>
      </c>
      <c r="D730" s="8">
        <v>14.9</v>
      </c>
      <c r="E730" s="7">
        <v>0.38354321616441228</v>
      </c>
      <c r="F730" s="7">
        <v>5.6900000000000006E-2</v>
      </c>
      <c r="G730" s="7">
        <v>9.4200000000000006E-2</v>
      </c>
      <c r="H730" s="7">
        <v>0.1061</v>
      </c>
      <c r="I730" s="7">
        <v>9.0700000000000003E-2</v>
      </c>
      <c r="J730" s="12">
        <v>1.8821968560910137E-3</v>
      </c>
      <c r="K730" s="9">
        <v>4.5999999999999999E-3</v>
      </c>
      <c r="L730" s="11">
        <v>2.6431718061674658E-3</v>
      </c>
      <c r="M730" s="11">
        <v>-1.78E-2</v>
      </c>
      <c r="N730" s="11">
        <v>-1.1900000000000001E-2</v>
      </c>
      <c r="O730" s="10">
        <v>8.1815998313496336E-4</v>
      </c>
      <c r="P730" s="11">
        <v>4.9842999999999998E-2</v>
      </c>
      <c r="Q730" s="19">
        <v>3966400000</v>
      </c>
      <c r="R730" s="24">
        <f t="shared" si="88"/>
        <v>4.3852112448311928E-2</v>
      </c>
      <c r="S730" s="24">
        <f t="shared" si="89"/>
        <v>-3.5746113605649974</v>
      </c>
      <c r="T730" s="26">
        <f>AVERAGE($R$3:R729)</f>
        <v>5.1086492973892884E-3</v>
      </c>
      <c r="U730" s="24">
        <f t="shared" si="90"/>
        <v>-3.5691486090681748</v>
      </c>
      <c r="V730" s="24">
        <f t="shared" si="91"/>
        <v>-3.0484115695494189</v>
      </c>
      <c r="W730" s="24">
        <f t="shared" si="92"/>
        <v>-0.52619979101557846</v>
      </c>
      <c r="X730" s="24">
        <f t="shared" si="93"/>
        <v>3.1E-2</v>
      </c>
      <c r="Y730" s="27">
        <f t="shared" si="94"/>
        <v>1.1999999999999997E-2</v>
      </c>
      <c r="Z730" s="24">
        <f t="shared" si="95"/>
        <v>3.5366931918656697E-3</v>
      </c>
    </row>
    <row r="731" spans="1:26" x14ac:dyDescent="0.25">
      <c r="A731" s="1">
        <v>198708</v>
      </c>
      <c r="B731" s="7">
        <v>329.8</v>
      </c>
      <c r="C731" s="7">
        <v>8.6133299999999995</v>
      </c>
      <c r="D731" s="8">
        <v>15.38</v>
      </c>
      <c r="E731" s="7">
        <v>0.37045382001164123</v>
      </c>
      <c r="F731" s="7">
        <v>6.0400000000000002E-2</v>
      </c>
      <c r="G731" s="7">
        <v>9.6699999999999994E-2</v>
      </c>
      <c r="H731" s="7">
        <v>0.10800000000000001</v>
      </c>
      <c r="I731" s="7">
        <v>9.3600000000000003E-2</v>
      </c>
      <c r="J731" s="12">
        <v>1.9974361220123499E-3</v>
      </c>
      <c r="K731" s="9">
        <v>4.6999999999999993E-3</v>
      </c>
      <c r="L731" s="11">
        <v>5.2724077328647478E-3</v>
      </c>
      <c r="M731" s="11">
        <v>-1.6500000000000001E-2</v>
      </c>
      <c r="N731" s="11">
        <v>-7.4999999999999997E-3</v>
      </c>
      <c r="O731" s="10">
        <v>1.7761286189096474E-3</v>
      </c>
      <c r="P731" s="11">
        <v>3.9107999999999997E-2</v>
      </c>
      <c r="Q731" s="19">
        <v>4062400000</v>
      </c>
      <c r="R731" s="24">
        <f t="shared" si="88"/>
        <v>3.3773200483282494E-2</v>
      </c>
      <c r="S731" s="24">
        <f t="shared" si="89"/>
        <v>-3.6162456113243158</v>
      </c>
      <c r="T731" s="26">
        <f>AVERAGE($R$3:R730)</f>
        <v>5.1618683401790169E-3</v>
      </c>
      <c r="U731" s="24">
        <f t="shared" si="90"/>
        <v>-3.6108137004130505</v>
      </c>
      <c r="V731" s="24">
        <f t="shared" si="91"/>
        <v>-3.0627634907109496</v>
      </c>
      <c r="W731" s="24">
        <f t="shared" si="92"/>
        <v>-0.55348212061336621</v>
      </c>
      <c r="X731" s="24">
        <f t="shared" si="93"/>
        <v>3.3799999999999997E-2</v>
      </c>
      <c r="Y731" s="27">
        <f t="shared" si="94"/>
        <v>1.1899999999999994E-2</v>
      </c>
      <c r="Z731" s="24">
        <f t="shared" si="95"/>
        <v>2.6431718061674658E-3</v>
      </c>
    </row>
    <row r="732" spans="1:26" x14ac:dyDescent="0.25">
      <c r="A732" s="1">
        <v>198709</v>
      </c>
      <c r="B732" s="7">
        <v>321.83</v>
      </c>
      <c r="C732" s="7">
        <v>8.66</v>
      </c>
      <c r="D732" s="8">
        <v>15.86</v>
      </c>
      <c r="E732" s="7">
        <v>0.37996672161708289</v>
      </c>
      <c r="F732" s="7">
        <v>6.4000000000000001E-2</v>
      </c>
      <c r="G732" s="7">
        <v>0.1018</v>
      </c>
      <c r="H732" s="7">
        <v>0.11310000000000001</v>
      </c>
      <c r="I732" s="7">
        <v>9.9199999999999997E-2</v>
      </c>
      <c r="J732" s="12">
        <v>6.3503319180804509E-3</v>
      </c>
      <c r="K732" s="9">
        <v>4.5000000000000005E-3</v>
      </c>
      <c r="L732" s="11">
        <v>5.2447552447552059E-3</v>
      </c>
      <c r="M732" s="11">
        <v>-3.6900000000000002E-2</v>
      </c>
      <c r="N732" s="11">
        <v>-4.2200000000000001E-2</v>
      </c>
      <c r="O732" s="10">
        <v>2.5348306494626599E-3</v>
      </c>
      <c r="P732" s="11">
        <v>-2.1940000000000001E-2</v>
      </c>
      <c r="Q732" s="19">
        <v>3723200000</v>
      </c>
      <c r="R732" s="24">
        <f t="shared" si="88"/>
        <v>-2.6873250622015076E-2</v>
      </c>
      <c r="S732" s="24">
        <f t="shared" si="89"/>
        <v>-3.6451754068761861</v>
      </c>
      <c r="T732" s="26">
        <f>AVERAGE($R$3:R731)</f>
        <v>5.2011157093739459E-3</v>
      </c>
      <c r="U732" s="24">
        <f t="shared" si="90"/>
        <v>-3.6397716875511548</v>
      </c>
      <c r="V732" s="24">
        <f t="shared" si="91"/>
        <v>-3.0654184460480005</v>
      </c>
      <c r="W732" s="24">
        <f t="shared" si="92"/>
        <v>-0.57975696082818562</v>
      </c>
      <c r="X732" s="24">
        <f t="shared" si="93"/>
        <v>3.32E-2</v>
      </c>
      <c r="Y732" s="27">
        <f t="shared" si="94"/>
        <v>1.1300000000000018E-2</v>
      </c>
      <c r="Z732" s="24">
        <f t="shared" si="95"/>
        <v>5.2724077328647478E-3</v>
      </c>
    </row>
    <row r="733" spans="1:26" x14ac:dyDescent="0.25">
      <c r="A733" s="1">
        <v>198710</v>
      </c>
      <c r="B733" s="7">
        <v>251.79</v>
      </c>
      <c r="C733" s="7">
        <v>8.7100000000000009</v>
      </c>
      <c r="D733" s="8">
        <v>16.406700000000001</v>
      </c>
      <c r="E733" s="7">
        <v>0.49485084247540795</v>
      </c>
      <c r="F733" s="7">
        <v>6.13E-2</v>
      </c>
      <c r="G733" s="7">
        <v>0.1052</v>
      </c>
      <c r="H733" s="7">
        <v>0.1162</v>
      </c>
      <c r="I733" s="7">
        <v>9.2600000000000002E-2</v>
      </c>
      <c r="J733" s="12">
        <v>1.0477740051333178E-2</v>
      </c>
      <c r="K733" s="9">
        <v>6.0000000000000001E-3</v>
      </c>
      <c r="L733" s="11">
        <v>2.6086956521738092E-3</v>
      </c>
      <c r="M733" s="11">
        <v>6.2300000000000001E-2</v>
      </c>
      <c r="N733" s="11">
        <v>5.0700000000000002E-2</v>
      </c>
      <c r="O733" s="10">
        <v>7.0945137916561138E-2</v>
      </c>
      <c r="P733" s="11">
        <v>-0.21579499999999999</v>
      </c>
      <c r="Q733" s="19">
        <v>6094500000</v>
      </c>
      <c r="R733" s="24">
        <f t="shared" si="88"/>
        <v>-0.24757471849257481</v>
      </c>
      <c r="S733" s="24">
        <f t="shared" si="89"/>
        <v>-3.6153087332446687</v>
      </c>
      <c r="T733" s="26">
        <f>AVERAGE($R$3:R732)</f>
        <v>5.1571782212487555E-3</v>
      </c>
      <c r="U733" s="24">
        <f t="shared" si="90"/>
        <v>-3.6095516649546009</v>
      </c>
      <c r="V733" s="24">
        <f t="shared" si="91"/>
        <v>-3.0102232396123108</v>
      </c>
      <c r="W733" s="24">
        <f t="shared" si="92"/>
        <v>-0.60508549363235797</v>
      </c>
      <c r="X733" s="24">
        <f t="shared" si="93"/>
        <v>3.5199999999999995E-2</v>
      </c>
      <c r="Y733" s="27">
        <f t="shared" si="94"/>
        <v>1.1300000000000004E-2</v>
      </c>
      <c r="Z733" s="24">
        <f t="shared" si="95"/>
        <v>5.2447552447552059E-3</v>
      </c>
    </row>
    <row r="734" spans="1:26" x14ac:dyDescent="0.25">
      <c r="A734" s="1">
        <v>198711</v>
      </c>
      <c r="B734" s="7">
        <v>230.3</v>
      </c>
      <c r="C734" s="7">
        <v>8.76</v>
      </c>
      <c r="D734" s="8">
        <v>16.953299999999999</v>
      </c>
      <c r="E734" s="7">
        <v>0.53802732404352216</v>
      </c>
      <c r="F734" s="7">
        <v>5.6900000000000006E-2</v>
      </c>
      <c r="G734" s="7">
        <v>0.10009999999999999</v>
      </c>
      <c r="H734" s="7">
        <v>0.11230000000000001</v>
      </c>
      <c r="I734" s="7">
        <v>9.3100000000000002E-2</v>
      </c>
      <c r="J734" s="12">
        <v>9.8984399160784112E-3</v>
      </c>
      <c r="K734" s="9">
        <v>3.4999999999999996E-3</v>
      </c>
      <c r="L734" s="11">
        <v>8.6730268863832727E-4</v>
      </c>
      <c r="M734" s="11">
        <v>3.7000000000000002E-3</v>
      </c>
      <c r="N734" s="11">
        <v>1.2500000000000001E-2</v>
      </c>
      <c r="O734" s="10">
        <v>6.7854547001125944E-3</v>
      </c>
      <c r="P734" s="11">
        <v>-8.1874000000000002E-2</v>
      </c>
      <c r="Q734" s="19">
        <v>3589530000</v>
      </c>
      <c r="R734" s="24">
        <f t="shared" si="88"/>
        <v>-9.1402714555825507E-2</v>
      </c>
      <c r="S734" s="24">
        <f t="shared" si="89"/>
        <v>-3.3641236158984342</v>
      </c>
      <c r="T734" s="26">
        <f>AVERAGE($R$3:R733)</f>
        <v>4.8114437524199947E-3</v>
      </c>
      <c r="U734" s="24">
        <f t="shared" si="90"/>
        <v>-3.3583995018145458</v>
      </c>
      <c r="V734" s="24">
        <f t="shared" si="91"/>
        <v>-2.7309056187756764</v>
      </c>
      <c r="W734" s="24">
        <f t="shared" si="92"/>
        <v>-0.63321799712275784</v>
      </c>
      <c r="X734" s="24">
        <f t="shared" si="93"/>
        <v>3.1300000000000001E-2</v>
      </c>
      <c r="Y734" s="27">
        <f t="shared" si="94"/>
        <v>1.0999999999999996E-2</v>
      </c>
      <c r="Z734" s="24">
        <f t="shared" si="95"/>
        <v>2.6086956521738092E-3</v>
      </c>
    </row>
    <row r="735" spans="1:26" x14ac:dyDescent="0.25">
      <c r="A735" s="1">
        <v>198712</v>
      </c>
      <c r="B735" s="7">
        <v>247.08</v>
      </c>
      <c r="C735" s="7">
        <v>8.81</v>
      </c>
      <c r="D735" s="8">
        <v>17.5</v>
      </c>
      <c r="E735" s="7">
        <v>0.50881201549388033</v>
      </c>
      <c r="F735" s="7">
        <v>5.7699999999999994E-2</v>
      </c>
      <c r="G735" s="7">
        <v>0.1011</v>
      </c>
      <c r="H735" s="7">
        <v>0.11289999999999999</v>
      </c>
      <c r="I735" s="7">
        <v>9.1999999999999998E-2</v>
      </c>
      <c r="J735" s="12">
        <v>1.3274756032356309E-2</v>
      </c>
      <c r="K735" s="9">
        <v>3.9000000000000003E-3</v>
      </c>
      <c r="L735" s="11">
        <v>0</v>
      </c>
      <c r="M735" s="11">
        <v>1.6500000000000001E-2</v>
      </c>
      <c r="N735" s="11">
        <v>2.12E-2</v>
      </c>
      <c r="O735" s="10">
        <v>6.8521878816204373E-3</v>
      </c>
      <c r="P735" s="11">
        <v>7.3922000000000002E-2</v>
      </c>
      <c r="Q735" s="19">
        <v>3926750000</v>
      </c>
      <c r="R735" s="24">
        <f t="shared" si="88"/>
        <v>6.7823478496719394E-2</v>
      </c>
      <c r="S735" s="24">
        <f t="shared" si="89"/>
        <v>-3.2691869018783395</v>
      </c>
      <c r="T735" s="26">
        <f>AVERAGE($R$3:R734)</f>
        <v>4.6800036454415174E-3</v>
      </c>
      <c r="U735" s="24">
        <f t="shared" si="90"/>
        <v>-3.2634953668785514</v>
      </c>
      <c r="V735" s="24">
        <f t="shared" si="91"/>
        <v>-2.6089203016843836</v>
      </c>
      <c r="W735" s="24">
        <f t="shared" si="92"/>
        <v>-0.66026660019395589</v>
      </c>
      <c r="X735" s="24">
        <f t="shared" si="93"/>
        <v>3.6199999999999996E-2</v>
      </c>
      <c r="Y735" s="27">
        <f t="shared" si="94"/>
        <v>1.2200000000000016E-2</v>
      </c>
      <c r="Z735" s="24">
        <f t="shared" si="95"/>
        <v>8.6730268863832727E-4</v>
      </c>
    </row>
    <row r="736" spans="1:26" x14ac:dyDescent="0.25">
      <c r="A736" s="1">
        <v>198801</v>
      </c>
      <c r="B736" s="7">
        <v>257.07</v>
      </c>
      <c r="C736" s="7">
        <v>8.8566699999999994</v>
      </c>
      <c r="D736" s="8">
        <v>17.863299999999999</v>
      </c>
      <c r="E736" s="7">
        <v>0.50377383542196486</v>
      </c>
      <c r="F736" s="7">
        <v>5.8099999999999999E-2</v>
      </c>
      <c r="G736" s="7">
        <v>9.8800000000000013E-2</v>
      </c>
      <c r="H736" s="7">
        <v>0.11070000000000001</v>
      </c>
      <c r="I736" s="7">
        <v>8.5199999999999998E-2</v>
      </c>
      <c r="J736" s="12">
        <v>8.4227445427256711E-3</v>
      </c>
      <c r="K736" s="9">
        <v>2.8999999999999998E-3</v>
      </c>
      <c r="L736" s="11">
        <v>2.5996533795493715E-3</v>
      </c>
      <c r="M736" s="11">
        <v>6.6600000000000006E-2</v>
      </c>
      <c r="N736" s="11">
        <v>5.1700000000000003E-2</v>
      </c>
      <c r="O736" s="10">
        <v>9.1575079621744899E-3</v>
      </c>
      <c r="P736" s="11">
        <v>4.2712E-2</v>
      </c>
      <c r="Q736" s="19">
        <v>3494700000</v>
      </c>
      <c r="R736" s="24">
        <f t="shared" si="88"/>
        <v>3.7932596615328565E-2</v>
      </c>
      <c r="S736" s="24">
        <f t="shared" si="89"/>
        <v>-3.3338247308796101</v>
      </c>
      <c r="T736" s="26">
        <f>AVERAGE($R$3:R735)</f>
        <v>4.766147540190873E-3</v>
      </c>
      <c r="U736" s="24">
        <f t="shared" si="90"/>
        <v>-3.3285413233598358</v>
      </c>
      <c r="V736" s="24">
        <f t="shared" si="91"/>
        <v>-2.6475112898982296</v>
      </c>
      <c r="W736" s="24">
        <f t="shared" si="92"/>
        <v>-0.68631344098138047</v>
      </c>
      <c r="X736" s="24">
        <f t="shared" si="93"/>
        <v>3.4300000000000004E-2</v>
      </c>
      <c r="Y736" s="27">
        <f t="shared" si="94"/>
        <v>1.1799999999999991E-2</v>
      </c>
      <c r="Z736" s="24">
        <f t="shared" si="95"/>
        <v>0</v>
      </c>
    </row>
    <row r="737" spans="1:26" x14ac:dyDescent="0.25">
      <c r="A737" s="1">
        <v>198802</v>
      </c>
      <c r="B737" s="7">
        <v>267.82</v>
      </c>
      <c r="C737" s="7">
        <v>8.9033300000000004</v>
      </c>
      <c r="D737" s="8">
        <v>18.226700000000001</v>
      </c>
      <c r="E737" s="7">
        <v>0.47619737210492274</v>
      </c>
      <c r="F737" s="7">
        <v>5.6600000000000004E-2</v>
      </c>
      <c r="G737" s="7">
        <v>9.4E-2</v>
      </c>
      <c r="H737" s="7">
        <v>0.10619999999999999</v>
      </c>
      <c r="I737" s="7">
        <v>8.5400000000000004E-2</v>
      </c>
      <c r="J737" s="12">
        <v>8.7922635580159406E-3</v>
      </c>
      <c r="K737" s="9">
        <v>4.5999999999999999E-3</v>
      </c>
      <c r="L737" s="11">
        <v>2.5929127052721768E-3</v>
      </c>
      <c r="M737" s="11">
        <v>5.1999999999999998E-3</v>
      </c>
      <c r="N737" s="11">
        <v>1.38E-2</v>
      </c>
      <c r="O737" s="10">
        <v>1.9673462627366051E-3</v>
      </c>
      <c r="P737" s="11">
        <v>4.7445000000000001E-2</v>
      </c>
      <c r="Q737" s="19">
        <v>3693240000</v>
      </c>
      <c r="R737" s="24">
        <f t="shared" si="88"/>
        <v>4.3458062357056612E-2</v>
      </c>
      <c r="S737" s="24">
        <f t="shared" si="89"/>
        <v>-3.3681775738812747</v>
      </c>
      <c r="T737" s="26">
        <f>AVERAGE($R$3:R736)</f>
        <v>4.8113334381134042E-3</v>
      </c>
      <c r="U737" s="24">
        <f t="shared" si="90"/>
        <v>-3.3629230572870608</v>
      </c>
      <c r="V737" s="24">
        <f t="shared" si="91"/>
        <v>-2.6666000925320086</v>
      </c>
      <c r="W737" s="24">
        <f t="shared" si="92"/>
        <v>-0.70157748134926612</v>
      </c>
      <c r="X737" s="24">
        <f t="shared" si="93"/>
        <v>2.7099999999999999E-2</v>
      </c>
      <c r="Y737" s="27">
        <f t="shared" si="94"/>
        <v>1.1899999999999994E-2</v>
      </c>
      <c r="Z737" s="24">
        <f t="shared" si="95"/>
        <v>2.5996533795493715E-3</v>
      </c>
    </row>
    <row r="738" spans="1:26" x14ac:dyDescent="0.25">
      <c r="A738" s="1">
        <v>198803</v>
      </c>
      <c r="B738" s="7">
        <v>258.89</v>
      </c>
      <c r="C738" s="7">
        <v>8.9499999999999993</v>
      </c>
      <c r="D738" s="8">
        <v>18.59</v>
      </c>
      <c r="E738" s="7">
        <v>0.5075299538243313</v>
      </c>
      <c r="F738" s="7">
        <v>5.7000000000000002E-2</v>
      </c>
      <c r="G738" s="7">
        <v>9.3900000000000011E-2</v>
      </c>
      <c r="H738" s="7">
        <v>0.1057</v>
      </c>
      <c r="I738" s="7">
        <v>9.01E-2</v>
      </c>
      <c r="J738" s="12">
        <v>6.0800301525137691E-3</v>
      </c>
      <c r="K738" s="9">
        <v>4.4000000000000003E-3</v>
      </c>
      <c r="L738" s="11">
        <v>4.3103448275862988E-3</v>
      </c>
      <c r="M738" s="11">
        <v>-3.0700000000000002E-2</v>
      </c>
      <c r="N738" s="11">
        <v>-1.8800000000000001E-2</v>
      </c>
      <c r="O738" s="10">
        <v>1.6591988172579032E-3</v>
      </c>
      <c r="P738" s="11">
        <v>-3.0846999999999999E-2</v>
      </c>
      <c r="Q738" s="19">
        <v>4052970000</v>
      </c>
      <c r="R738" s="24">
        <f t="shared" si="88"/>
        <v>-3.5922237152397868E-2</v>
      </c>
      <c r="S738" s="24">
        <f t="shared" si="89"/>
        <v>-3.4038897490053435</v>
      </c>
      <c r="T738" s="26">
        <f>AVERAGE($R$3:R737)</f>
        <v>4.8639140216765924E-3</v>
      </c>
      <c r="U738" s="24">
        <f t="shared" si="90"/>
        <v>-3.3986615807806557</v>
      </c>
      <c r="V738" s="24">
        <f t="shared" si="91"/>
        <v>-2.6874275610592147</v>
      </c>
      <c r="W738" s="24">
        <f t="shared" si="92"/>
        <v>-0.71646218794612881</v>
      </c>
      <c r="X738" s="24">
        <f t="shared" si="93"/>
        <v>2.8799999999999999E-2</v>
      </c>
      <c r="Y738" s="27">
        <f t="shared" si="94"/>
        <v>1.2199999999999989E-2</v>
      </c>
      <c r="Z738" s="24">
        <f t="shared" si="95"/>
        <v>2.5929127052721768E-3</v>
      </c>
    </row>
    <row r="739" spans="1:26" x14ac:dyDescent="0.25">
      <c r="A739" s="1">
        <v>198804</v>
      </c>
      <c r="B739" s="7">
        <v>261.33</v>
      </c>
      <c r="C739" s="7">
        <v>9.043333333333333</v>
      </c>
      <c r="D739" s="8">
        <v>19.616666666666667</v>
      </c>
      <c r="E739" s="7">
        <v>0.49647448987123155</v>
      </c>
      <c r="F739" s="7">
        <v>5.91E-2</v>
      </c>
      <c r="G739" s="7">
        <v>9.6699999999999994E-2</v>
      </c>
      <c r="H739" s="7">
        <v>0.109</v>
      </c>
      <c r="I739" s="7">
        <v>9.2899999999999996E-2</v>
      </c>
      <c r="J739" s="12">
        <v>5.063671944548191E-3</v>
      </c>
      <c r="K739" s="9">
        <v>4.5999999999999999E-3</v>
      </c>
      <c r="L739" s="11">
        <v>5.1502145922746045E-3</v>
      </c>
      <c r="M739" s="11">
        <v>-1.6E-2</v>
      </c>
      <c r="N739" s="11">
        <v>-1.49E-2</v>
      </c>
      <c r="O739" s="10">
        <v>3.4595610700594972E-3</v>
      </c>
      <c r="P739" s="11">
        <v>1.0515999999999999E-2</v>
      </c>
      <c r="Q739" s="19">
        <v>3260760000</v>
      </c>
      <c r="R739" s="24">
        <f t="shared" si="88"/>
        <v>6.0707431805637965E-3</v>
      </c>
      <c r="S739" s="24">
        <f t="shared" si="89"/>
        <v>-3.3647497287730466</v>
      </c>
      <c r="T739" s="26">
        <f>AVERAGE($R$3:R738)</f>
        <v>4.8084980554074699E-3</v>
      </c>
      <c r="U739" s="24">
        <f t="shared" si="90"/>
        <v>-3.3543754230570801</v>
      </c>
      <c r="V739" s="24">
        <f t="shared" si="91"/>
        <v>-2.6337794593264579</v>
      </c>
      <c r="W739" s="24">
        <f t="shared" si="92"/>
        <v>-0.73097026944658872</v>
      </c>
      <c r="X739" s="24">
        <f t="shared" si="93"/>
        <v>3.3099999999999997E-2</v>
      </c>
      <c r="Y739" s="27">
        <f t="shared" si="94"/>
        <v>1.1799999999999991E-2</v>
      </c>
      <c r="Z739" s="24">
        <f t="shared" si="95"/>
        <v>4.3103448275862988E-3</v>
      </c>
    </row>
    <row r="740" spans="1:26" x14ac:dyDescent="0.25">
      <c r="A740" s="1">
        <v>198805</v>
      </c>
      <c r="B740" s="7">
        <v>262.16000000000003</v>
      </c>
      <c r="C740" s="7">
        <v>9.1366666666666667</v>
      </c>
      <c r="D740" s="8">
        <v>20.643333333333334</v>
      </c>
      <c r="E740" s="7">
        <v>0.496770254834771</v>
      </c>
      <c r="F740" s="7">
        <v>6.2600000000000003E-2</v>
      </c>
      <c r="G740" s="7">
        <v>9.9000000000000005E-2</v>
      </c>
      <c r="H740" s="7">
        <v>0.1104</v>
      </c>
      <c r="I740" s="7">
        <v>9.5200000000000007E-2</v>
      </c>
      <c r="J740" s="12">
        <v>1.34730544502779E-3</v>
      </c>
      <c r="K740" s="9">
        <v>5.1000000000000004E-3</v>
      </c>
      <c r="L740" s="11">
        <v>3.4158838599487318E-3</v>
      </c>
      <c r="M740" s="11">
        <v>-1.0200000000000001E-2</v>
      </c>
      <c r="N740" s="11">
        <v>-5.7000000000000002E-3</v>
      </c>
      <c r="O740" s="10">
        <v>2.5557731666023976E-3</v>
      </c>
      <c r="P740" s="11">
        <v>8.012E-3</v>
      </c>
      <c r="Q740" s="19">
        <v>3231370000</v>
      </c>
      <c r="R740" s="24">
        <f t="shared" si="88"/>
        <v>3.3906220064132044E-3</v>
      </c>
      <c r="S740" s="24">
        <f t="shared" si="89"/>
        <v>-3.3637561384961794</v>
      </c>
      <c r="T740" s="26">
        <f>AVERAGE($R$3:R739)</f>
        <v>4.8102107353601917E-3</v>
      </c>
      <c r="U740" s="24">
        <f t="shared" si="90"/>
        <v>-3.3534883548523253</v>
      </c>
      <c r="V740" s="24">
        <f t="shared" si="91"/>
        <v>-2.5894044314607338</v>
      </c>
      <c r="W740" s="24">
        <f t="shared" si="92"/>
        <v>-0.77435170703544554</v>
      </c>
      <c r="X740" s="24">
        <f t="shared" si="93"/>
        <v>3.3799999999999997E-2</v>
      </c>
      <c r="Y740" s="27">
        <f t="shared" si="94"/>
        <v>1.2300000000000005E-2</v>
      </c>
      <c r="Z740" s="24">
        <f t="shared" si="95"/>
        <v>5.1502145922746045E-3</v>
      </c>
    </row>
    <row r="741" spans="1:26" x14ac:dyDescent="0.25">
      <c r="A741" s="1">
        <v>198806</v>
      </c>
      <c r="B741" s="7">
        <v>273.5</v>
      </c>
      <c r="C741" s="7">
        <v>9.23</v>
      </c>
      <c r="D741" s="8">
        <v>21.67</v>
      </c>
      <c r="E741" s="7">
        <v>0.47111887230297284</v>
      </c>
      <c r="F741" s="7">
        <v>6.4600000000000005E-2</v>
      </c>
      <c r="G741" s="7">
        <v>9.8599999999999993E-2</v>
      </c>
      <c r="H741" s="7">
        <v>0.11</v>
      </c>
      <c r="I741" s="7">
        <v>9.1700000000000004E-2</v>
      </c>
      <c r="J741" s="12">
        <v>-5.3979213925732707E-3</v>
      </c>
      <c r="K741" s="9">
        <v>4.8999999999999998E-3</v>
      </c>
      <c r="L741" s="11">
        <v>4.2553191489360653E-3</v>
      </c>
      <c r="M741" s="11">
        <v>3.6799999999999999E-2</v>
      </c>
      <c r="N741" s="11">
        <v>3.7900000000000003E-2</v>
      </c>
      <c r="O741" s="10">
        <v>2.361307703222956E-3</v>
      </c>
      <c r="P741" s="11">
        <v>4.7676000000000003E-2</v>
      </c>
      <c r="Q741" s="19">
        <v>4306710000</v>
      </c>
      <c r="R741" s="24">
        <f t="shared" si="88"/>
        <v>4.1487338745050409E-2</v>
      </c>
      <c r="S741" s="24">
        <f t="shared" si="89"/>
        <v>-3.3566593827439744</v>
      </c>
      <c r="T741" s="26">
        <f>AVERAGE($R$3:R740)</f>
        <v>4.8082871733968495E-3</v>
      </c>
      <c r="U741" s="24">
        <f t="shared" si="90"/>
        <v>-3.3464959558757981</v>
      </c>
      <c r="V741" s="24">
        <f t="shared" si="91"/>
        <v>-2.541562578108699</v>
      </c>
      <c r="W741" s="24">
        <f t="shared" si="92"/>
        <v>-0.81509680463527534</v>
      </c>
      <c r="X741" s="24">
        <f t="shared" si="93"/>
        <v>3.2600000000000004E-2</v>
      </c>
      <c r="Y741" s="27">
        <f t="shared" si="94"/>
        <v>1.1399999999999993E-2</v>
      </c>
      <c r="Z741" s="24">
        <f t="shared" si="95"/>
        <v>3.4158838599487318E-3</v>
      </c>
    </row>
    <row r="742" spans="1:26" x14ac:dyDescent="0.25">
      <c r="A742" s="1">
        <v>198807</v>
      </c>
      <c r="B742" s="7">
        <v>272.02</v>
      </c>
      <c r="C742" s="7">
        <v>9.3066666666666666</v>
      </c>
      <c r="D742" s="8">
        <v>22.023333333333333</v>
      </c>
      <c r="E742" s="7">
        <v>0.47399153485881251</v>
      </c>
      <c r="F742" s="7">
        <v>6.7299999999999999E-2</v>
      </c>
      <c r="G742" s="7">
        <v>9.9600000000000008E-2</v>
      </c>
      <c r="H742" s="7">
        <v>0.11109999999999999</v>
      </c>
      <c r="I742" s="7">
        <v>9.4700000000000006E-2</v>
      </c>
      <c r="J742" s="12">
        <v>-2.8231284320664593E-3</v>
      </c>
      <c r="K742" s="9">
        <v>5.1000000000000004E-3</v>
      </c>
      <c r="L742" s="11">
        <v>4.237288135593209E-3</v>
      </c>
      <c r="M742" s="11">
        <v>-1.7000000000000001E-2</v>
      </c>
      <c r="N742" s="11">
        <v>-1.11E-2</v>
      </c>
      <c r="O742" s="10">
        <v>1.9106187218270708E-3</v>
      </c>
      <c r="P742" s="11">
        <v>-4.4580000000000002E-3</v>
      </c>
      <c r="Q742" s="19">
        <v>3338470000</v>
      </c>
      <c r="R742" s="24">
        <f t="shared" si="88"/>
        <v>-9.3560005862842223E-3</v>
      </c>
      <c r="S742" s="24">
        <f t="shared" si="89"/>
        <v>-3.3888425733472749</v>
      </c>
      <c r="T742" s="26">
        <f>AVERAGE($R$3:R741)</f>
        <v>4.8579205314099117E-3</v>
      </c>
      <c r="U742" s="24">
        <f t="shared" si="90"/>
        <v>-3.3805706326359739</v>
      </c>
      <c r="V742" s="24">
        <f t="shared" si="91"/>
        <v>-2.5353728063137679</v>
      </c>
      <c r="W742" s="24">
        <f t="shared" si="92"/>
        <v>-0.85346976703350697</v>
      </c>
      <c r="X742" s="24">
        <f t="shared" si="93"/>
        <v>2.7099999999999999E-2</v>
      </c>
      <c r="Y742" s="27">
        <f t="shared" si="94"/>
        <v>1.1400000000000007E-2</v>
      </c>
      <c r="Z742" s="24">
        <f t="shared" si="95"/>
        <v>4.2553191489360653E-3</v>
      </c>
    </row>
    <row r="743" spans="1:26" x14ac:dyDescent="0.25">
      <c r="A743" s="1">
        <v>198808</v>
      </c>
      <c r="B743" s="7">
        <v>261.52</v>
      </c>
      <c r="C743" s="7">
        <v>9.3833333333333346</v>
      </c>
      <c r="D743" s="8">
        <v>22.376666666666669</v>
      </c>
      <c r="E743" s="7">
        <v>0.49664066153126768</v>
      </c>
      <c r="F743" s="7">
        <v>7.0599999999999996E-2</v>
      </c>
      <c r="G743" s="7">
        <v>0.1011</v>
      </c>
      <c r="H743" s="7">
        <v>0.11210000000000001</v>
      </c>
      <c r="I743" s="7">
        <v>9.5000000000000001E-2</v>
      </c>
      <c r="J743" s="12">
        <v>-6.2397521651959432E-3</v>
      </c>
      <c r="K743" s="9">
        <v>5.8999999999999999E-3</v>
      </c>
      <c r="L743" s="11">
        <v>4.2194092827003704E-3</v>
      </c>
      <c r="M743" s="11">
        <v>5.7999999999999996E-3</v>
      </c>
      <c r="N743" s="11">
        <v>5.4000000000000003E-3</v>
      </c>
      <c r="O743" s="10">
        <v>1.3903193354966436E-3</v>
      </c>
      <c r="P743" s="11">
        <v>-3.2488000000000003E-2</v>
      </c>
      <c r="Q743" s="19">
        <v>3327470000</v>
      </c>
      <c r="R743" s="24">
        <f t="shared" si="88"/>
        <v>-3.8114490102899974E-2</v>
      </c>
      <c r="S743" s="24">
        <f t="shared" si="89"/>
        <v>-3.3751446037785455</v>
      </c>
      <c r="T743" s="26">
        <f>AVERAGE($R$3:R742)</f>
        <v>4.8387125298995142E-3</v>
      </c>
      <c r="U743" s="24">
        <f t="shared" si="90"/>
        <v>-3.3669405270870176</v>
      </c>
      <c r="V743" s="24">
        <f t="shared" si="91"/>
        <v>-2.5137730956309228</v>
      </c>
      <c r="W743" s="24">
        <f t="shared" si="92"/>
        <v>-0.86137150814762276</v>
      </c>
      <c r="X743" s="24">
        <f t="shared" si="93"/>
        <v>2.7400000000000008E-2</v>
      </c>
      <c r="Y743" s="27">
        <f t="shared" si="94"/>
        <v>1.1499999999999982E-2</v>
      </c>
      <c r="Z743" s="24">
        <f t="shared" si="95"/>
        <v>4.237288135593209E-3</v>
      </c>
    </row>
    <row r="744" spans="1:26" x14ac:dyDescent="0.25">
      <c r="A744" s="1">
        <v>198809</v>
      </c>
      <c r="B744" s="7">
        <v>271.91000000000003</v>
      </c>
      <c r="C744" s="7">
        <v>9.4600000000000009</v>
      </c>
      <c r="D744" s="8">
        <v>22.73</v>
      </c>
      <c r="E744" s="7">
        <v>0.47754045368709508</v>
      </c>
      <c r="F744" s="7">
        <v>7.2400000000000006E-2</v>
      </c>
      <c r="G744" s="7">
        <v>9.820000000000001E-2</v>
      </c>
      <c r="H744" s="7">
        <v>0.109</v>
      </c>
      <c r="I744" s="7">
        <v>9.1700000000000004E-2</v>
      </c>
      <c r="J744" s="12">
        <v>-1.0001513671246891E-2</v>
      </c>
      <c r="K744" s="9">
        <v>6.1999999999999998E-3</v>
      </c>
      <c r="L744" s="11">
        <v>6.7226890756302282E-3</v>
      </c>
      <c r="M744" s="11">
        <v>3.4500000000000003E-2</v>
      </c>
      <c r="N744" s="11">
        <v>3.2599999999999997E-2</v>
      </c>
      <c r="O744" s="10">
        <v>1.192739773525908E-3</v>
      </c>
      <c r="P744" s="11">
        <v>4.2738999999999999E-2</v>
      </c>
      <c r="Q744" s="19">
        <v>3059450000</v>
      </c>
      <c r="R744" s="24">
        <f t="shared" si="88"/>
        <v>3.5968241852110915E-2</v>
      </c>
      <c r="S744" s="24">
        <f t="shared" si="89"/>
        <v>-3.3275756964983656</v>
      </c>
      <c r="T744" s="26">
        <f>AVERAGE($R$3:R743)</f>
        <v>4.7807459946325789E-3</v>
      </c>
      <c r="U744" s="24">
        <f t="shared" si="90"/>
        <v>-3.3194383793521682</v>
      </c>
      <c r="V744" s="24">
        <f t="shared" si="91"/>
        <v>-2.4584920131334047</v>
      </c>
      <c r="W744" s="24">
        <f t="shared" si="92"/>
        <v>-0.86908368336496089</v>
      </c>
      <c r="X744" s="24">
        <f t="shared" si="93"/>
        <v>2.4400000000000005E-2</v>
      </c>
      <c r="Y744" s="27">
        <f t="shared" si="94"/>
        <v>1.100000000000001E-2</v>
      </c>
      <c r="Z744" s="24">
        <f t="shared" si="95"/>
        <v>4.2194092827003704E-3</v>
      </c>
    </row>
    <row r="745" spans="1:26" x14ac:dyDescent="0.25">
      <c r="A745" s="1">
        <v>198810</v>
      </c>
      <c r="B745" s="7">
        <v>278.97000000000003</v>
      </c>
      <c r="C745" s="7">
        <v>9.5566666666666684</v>
      </c>
      <c r="D745" s="8">
        <v>23.07</v>
      </c>
      <c r="E745" s="7">
        <v>0.46959718893258556</v>
      </c>
      <c r="F745" s="7">
        <v>7.3499999999999996E-2</v>
      </c>
      <c r="G745" s="7">
        <v>9.5100000000000004E-2</v>
      </c>
      <c r="H745" s="7">
        <v>0.1041</v>
      </c>
      <c r="I745" s="7">
        <v>8.8900000000000007E-2</v>
      </c>
      <c r="J745" s="12">
        <v>-1.0462472462860913E-2</v>
      </c>
      <c r="K745" s="9">
        <v>6.0999999999999995E-3</v>
      </c>
      <c r="L745" s="11">
        <v>3.3388981636059967E-3</v>
      </c>
      <c r="M745" s="11">
        <v>3.0800000000000001E-2</v>
      </c>
      <c r="N745" s="11">
        <v>2.7300000000000001E-2</v>
      </c>
      <c r="O745" s="10">
        <v>1.6315423520285408E-3</v>
      </c>
      <c r="P745" s="11">
        <v>2.6891000000000002E-2</v>
      </c>
      <c r="Q745" s="19">
        <v>3415160000</v>
      </c>
      <c r="R745" s="24">
        <f t="shared" si="88"/>
        <v>2.0354931866731919E-2</v>
      </c>
      <c r="S745" s="24">
        <f t="shared" si="89"/>
        <v>-3.3583987461256246</v>
      </c>
      <c r="T745" s="26">
        <f>AVERAGE($R$3:R744)</f>
        <v>4.8227776602086945E-3</v>
      </c>
      <c r="U745" s="24">
        <f t="shared" si="90"/>
        <v>-3.3482321379622428</v>
      </c>
      <c r="V745" s="24">
        <f t="shared" si="91"/>
        <v>-2.4817854913249597</v>
      </c>
      <c r="W745" s="24">
        <f t="shared" si="92"/>
        <v>-0.87661325480066488</v>
      </c>
      <c r="X745" s="24">
        <f t="shared" si="93"/>
        <v>1.9299999999999998E-2</v>
      </c>
      <c r="Y745" s="27">
        <f t="shared" si="94"/>
        <v>1.079999999999999E-2</v>
      </c>
      <c r="Z745" s="24">
        <f t="shared" si="95"/>
        <v>6.7226890756302282E-3</v>
      </c>
    </row>
    <row r="746" spans="1:26" x14ac:dyDescent="0.25">
      <c r="A746" s="1">
        <v>198811</v>
      </c>
      <c r="B746" s="7">
        <v>273.7</v>
      </c>
      <c r="C746" s="7">
        <v>9.6533333333333342</v>
      </c>
      <c r="D746" s="8">
        <v>23.41</v>
      </c>
      <c r="E746" s="7">
        <v>0.47717911005386587</v>
      </c>
      <c r="F746" s="7">
        <v>7.7600000000000002E-2</v>
      </c>
      <c r="G746" s="7">
        <v>9.4499999999999987E-2</v>
      </c>
      <c r="H746" s="7">
        <v>0.1048</v>
      </c>
      <c r="I746" s="7">
        <v>9.2299999999999993E-2</v>
      </c>
      <c r="J746" s="12">
        <v>-7.7649555539290576E-3</v>
      </c>
      <c r="K746" s="9">
        <v>5.6999999999999993E-3</v>
      </c>
      <c r="L746" s="11">
        <v>8.3194675540765317E-4</v>
      </c>
      <c r="M746" s="11">
        <v>-1.9599999999999999E-2</v>
      </c>
      <c r="N746" s="11">
        <v>-1.6899999999999998E-2</v>
      </c>
      <c r="O746" s="10">
        <v>1.3479966588778067E-3</v>
      </c>
      <c r="P746" s="11">
        <v>-1.4355E-2</v>
      </c>
      <c r="Q746" s="19">
        <v>2822820000</v>
      </c>
      <c r="R746" s="24">
        <f t="shared" si="88"/>
        <v>-2.0540500093487658E-2</v>
      </c>
      <c r="S746" s="24">
        <f t="shared" si="89"/>
        <v>-3.3738652579310466</v>
      </c>
      <c r="T746" s="26">
        <f>AVERAGE($R$3:R745)</f>
        <v>4.8436823092080535E-3</v>
      </c>
      <c r="U746" s="24">
        <f t="shared" si="90"/>
        <v>-3.3638009703088096</v>
      </c>
      <c r="V746" s="24">
        <f t="shared" si="91"/>
        <v>-2.4925711769725534</v>
      </c>
      <c r="W746" s="24">
        <f t="shared" si="92"/>
        <v>-0.88129408095849326</v>
      </c>
      <c r="X746" s="24">
        <f t="shared" si="93"/>
        <v>1.5400000000000011E-2</v>
      </c>
      <c r="Y746" s="27">
        <f t="shared" si="94"/>
        <v>8.9999999999999941E-3</v>
      </c>
      <c r="Z746" s="24">
        <f t="shared" si="95"/>
        <v>3.3388981636059967E-3</v>
      </c>
    </row>
    <row r="747" spans="1:26" x14ac:dyDescent="0.25">
      <c r="A747" s="1">
        <v>198812</v>
      </c>
      <c r="B747" s="7">
        <v>277.72000000000003</v>
      </c>
      <c r="C747" s="7">
        <v>9.75</v>
      </c>
      <c r="D747" s="8">
        <v>23.75</v>
      </c>
      <c r="E747" s="7">
        <v>0.46528357396809877</v>
      </c>
      <c r="F747" s="7">
        <v>8.0700000000000008E-2</v>
      </c>
      <c r="G747" s="7">
        <v>9.5700000000000007E-2</v>
      </c>
      <c r="H747" s="7">
        <v>0.1065</v>
      </c>
      <c r="I747" s="7">
        <v>9.1800000000000007E-2</v>
      </c>
      <c r="J747" s="12">
        <v>-2.1405747452521801E-2</v>
      </c>
      <c r="K747" s="9">
        <v>6.3E-3</v>
      </c>
      <c r="L747" s="11">
        <v>1.6625103906899863E-3</v>
      </c>
      <c r="M747" s="11">
        <v>1.0999999999999999E-2</v>
      </c>
      <c r="N747" s="11">
        <v>3.8999999999999998E-3</v>
      </c>
      <c r="O747" s="10">
        <v>6.2811088400270565E-4</v>
      </c>
      <c r="P747" s="11">
        <v>1.8553E-2</v>
      </c>
      <c r="Q747" s="19">
        <v>2844900000</v>
      </c>
      <c r="R747" s="24">
        <f t="shared" si="88"/>
        <v>1.2699176172301223E-2</v>
      </c>
      <c r="S747" s="24">
        <f t="shared" si="89"/>
        <v>-3.3447293371972275</v>
      </c>
      <c r="T747" s="26">
        <f>AVERAGE($R$3:R746)</f>
        <v>4.809563784473247E-3</v>
      </c>
      <c r="U747" s="24">
        <f t="shared" si="90"/>
        <v>-3.3347653310368774</v>
      </c>
      <c r="V747" s="24">
        <f t="shared" si="91"/>
        <v>-2.458869334543814</v>
      </c>
      <c r="W747" s="24">
        <f t="shared" si="92"/>
        <v>-0.88586000265341358</v>
      </c>
      <c r="X747" s="24">
        <f t="shared" si="93"/>
        <v>1.4699999999999991E-2</v>
      </c>
      <c r="Y747" s="27">
        <f t="shared" si="94"/>
        <v>1.0300000000000017E-2</v>
      </c>
      <c r="Z747" s="24">
        <f t="shared" si="95"/>
        <v>8.3194675540765317E-4</v>
      </c>
    </row>
    <row r="748" spans="1:26" x14ac:dyDescent="0.25">
      <c r="A748" s="1">
        <v>198901</v>
      </c>
      <c r="B748" s="7">
        <v>297.47000000000003</v>
      </c>
      <c r="C748" s="7">
        <v>9.8369999999999997</v>
      </c>
      <c r="D748" s="8">
        <v>24.153333333333336</v>
      </c>
      <c r="E748" s="7">
        <v>0.4307694934936302</v>
      </c>
      <c r="F748" s="7">
        <v>8.2699999999999996E-2</v>
      </c>
      <c r="G748" s="7">
        <v>9.6199999999999994E-2</v>
      </c>
      <c r="H748" s="7">
        <v>0.1065</v>
      </c>
      <c r="I748" s="7">
        <v>9.0300000000000005E-2</v>
      </c>
      <c r="J748" s="12">
        <v>-2.2360510587587847E-2</v>
      </c>
      <c r="K748" s="9">
        <v>5.5000000000000005E-3</v>
      </c>
      <c r="L748" s="11">
        <v>4.9792531120331773E-3</v>
      </c>
      <c r="M748" s="11">
        <v>2.0299999999999999E-2</v>
      </c>
      <c r="N748" s="11">
        <v>2.0199999999999999E-2</v>
      </c>
      <c r="O748" s="10">
        <v>9.6457294421402372E-4</v>
      </c>
      <c r="P748" s="11">
        <v>7.2303000000000006E-2</v>
      </c>
      <c r="Q748" s="19">
        <v>3532220000</v>
      </c>
      <c r="R748" s="24">
        <f t="shared" si="88"/>
        <v>6.3528434007416243E-2</v>
      </c>
      <c r="S748" s="24">
        <f t="shared" si="89"/>
        <v>-3.3493461268753166</v>
      </c>
      <c r="T748" s="26">
        <f>AVERAGE($R$3:R747)</f>
        <v>4.820153868215298E-3</v>
      </c>
      <c r="U748" s="24">
        <f t="shared" si="90"/>
        <v>-3.3404626253544518</v>
      </c>
      <c r="V748" s="24">
        <f t="shared" si="91"/>
        <v>-2.4590308814044222</v>
      </c>
      <c r="W748" s="24">
        <f t="shared" si="92"/>
        <v>-0.89031524547089447</v>
      </c>
      <c r="X748" s="24">
        <f t="shared" si="93"/>
        <v>1.1099999999999999E-2</v>
      </c>
      <c r="Y748" s="27">
        <f t="shared" si="94"/>
        <v>1.079999999999999E-2</v>
      </c>
      <c r="Z748" s="24">
        <f t="shared" si="95"/>
        <v>1.6625103906899863E-3</v>
      </c>
    </row>
    <row r="749" spans="1:26" x14ac:dyDescent="0.25">
      <c r="A749" s="1">
        <v>198902</v>
      </c>
      <c r="B749" s="7">
        <v>288.86</v>
      </c>
      <c r="C749" s="7">
        <v>9.9239999999999995</v>
      </c>
      <c r="D749" s="8">
        <v>24.556666666666668</v>
      </c>
      <c r="E749" s="7">
        <v>0.44677845721952369</v>
      </c>
      <c r="F749" s="7">
        <v>8.5299999999999987E-2</v>
      </c>
      <c r="G749" s="7">
        <v>9.64E-2</v>
      </c>
      <c r="H749" s="7">
        <v>0.1061</v>
      </c>
      <c r="I749" s="7">
        <v>9.35E-2</v>
      </c>
      <c r="J749" s="12">
        <v>-2.4823372030971749E-2</v>
      </c>
      <c r="K749" s="9">
        <v>6.0999999999999995E-3</v>
      </c>
      <c r="L749" s="11">
        <v>4.1288191577208977E-3</v>
      </c>
      <c r="M749" s="11">
        <v>-1.7899999999999999E-2</v>
      </c>
      <c r="N749" s="11">
        <v>-1.29E-2</v>
      </c>
      <c r="O749" s="10">
        <v>1.1760790014062996E-3</v>
      </c>
      <c r="P749" s="11">
        <v>-2.5031000000000001E-2</v>
      </c>
      <c r="Q749" s="19">
        <v>3216280000</v>
      </c>
      <c r="R749" s="24">
        <f t="shared" si="88"/>
        <v>-3.0834533592122172E-2</v>
      </c>
      <c r="S749" s="24">
        <f t="shared" si="89"/>
        <v>-3.4091625930342011</v>
      </c>
      <c r="T749" s="26">
        <f>AVERAGE($R$3:R748)</f>
        <v>4.8988512946753528E-3</v>
      </c>
      <c r="U749" s="24">
        <f t="shared" si="90"/>
        <v>-3.4003573137352672</v>
      </c>
      <c r="V749" s="24">
        <f t="shared" si="91"/>
        <v>-2.5108909827660004</v>
      </c>
      <c r="W749" s="24">
        <f t="shared" si="92"/>
        <v>-0.89827161026820068</v>
      </c>
      <c r="X749" s="24">
        <f t="shared" si="93"/>
        <v>7.6000000000000095E-3</v>
      </c>
      <c r="Y749" s="27">
        <f t="shared" si="94"/>
        <v>1.0300000000000004E-2</v>
      </c>
      <c r="Z749" s="24">
        <f t="shared" si="95"/>
        <v>4.9792531120331773E-3</v>
      </c>
    </row>
    <row r="750" spans="1:26" x14ac:dyDescent="0.25">
      <c r="A750" s="1">
        <v>198903</v>
      </c>
      <c r="B750" s="7">
        <v>294.87</v>
      </c>
      <c r="C750" s="7">
        <v>10.010999999999999</v>
      </c>
      <c r="D750" s="8">
        <v>24.96</v>
      </c>
      <c r="E750" s="7">
        <v>0.46869141357330335</v>
      </c>
      <c r="F750" s="7">
        <v>8.8200000000000001E-2</v>
      </c>
      <c r="G750" s="7">
        <v>9.8000000000000004E-2</v>
      </c>
      <c r="H750" s="7">
        <v>0.1067</v>
      </c>
      <c r="I750" s="7">
        <v>9.2899999999999996E-2</v>
      </c>
      <c r="J750" s="12">
        <v>-2.310213385133817E-2</v>
      </c>
      <c r="K750" s="9">
        <v>6.7000000000000002E-3</v>
      </c>
      <c r="L750" s="11">
        <v>5.7565789473683626E-3</v>
      </c>
      <c r="M750" s="11">
        <v>1.2200000000000001E-2</v>
      </c>
      <c r="N750" s="11">
        <v>6.4000000000000003E-3</v>
      </c>
      <c r="O750" s="10">
        <v>1.2864519343967816E-3</v>
      </c>
      <c r="P750" s="11">
        <v>2.3037999999999999E-2</v>
      </c>
      <c r="Q750" s="19">
        <v>3504530000</v>
      </c>
      <c r="R750" s="24">
        <f t="shared" si="88"/>
        <v>1.6695161613787673E-2</v>
      </c>
      <c r="S750" s="24">
        <f t="shared" si="89"/>
        <v>-3.3709860758434664</v>
      </c>
      <c r="T750" s="26">
        <f>AVERAGE($R$3:R749)</f>
        <v>4.8510154380665207E-3</v>
      </c>
      <c r="U750" s="24">
        <f t="shared" si="90"/>
        <v>-3.3622576532356745</v>
      </c>
      <c r="V750" s="24">
        <f t="shared" si="91"/>
        <v>-2.4649587696464086</v>
      </c>
      <c r="W750" s="24">
        <f t="shared" si="92"/>
        <v>-0.90602730619705785</v>
      </c>
      <c r="X750" s="24">
        <f t="shared" si="93"/>
        <v>8.2000000000000128E-3</v>
      </c>
      <c r="Y750" s="27">
        <f t="shared" si="94"/>
        <v>9.7000000000000003E-3</v>
      </c>
      <c r="Z750" s="24">
        <f t="shared" si="95"/>
        <v>4.1288191577208977E-3</v>
      </c>
    </row>
    <row r="751" spans="1:26" x14ac:dyDescent="0.25">
      <c r="A751" s="1">
        <v>198904</v>
      </c>
      <c r="B751" s="7">
        <v>309.64</v>
      </c>
      <c r="C751" s="7">
        <v>10.129999999999999</v>
      </c>
      <c r="D751" s="8">
        <v>25.046666666666667</v>
      </c>
      <c r="E751" s="7">
        <v>0.44443525715230692</v>
      </c>
      <c r="F751" s="7">
        <v>8.6500000000000007E-2</v>
      </c>
      <c r="G751" s="7">
        <v>9.7899999999999987E-2</v>
      </c>
      <c r="H751" s="7">
        <v>0.1061</v>
      </c>
      <c r="I751" s="7">
        <v>9.1800000000000007E-2</v>
      </c>
      <c r="J751" s="12">
        <v>-2.2801966585478516E-2</v>
      </c>
      <c r="K751" s="9">
        <v>6.7000000000000002E-3</v>
      </c>
      <c r="L751" s="11">
        <v>6.5412919051512919E-3</v>
      </c>
      <c r="M751" s="11">
        <v>1.5900000000000001E-2</v>
      </c>
      <c r="N751" s="11">
        <v>2.1299999999999999E-2</v>
      </c>
      <c r="O751" s="10">
        <v>9.5558369570823785E-4</v>
      </c>
      <c r="P751" s="11">
        <v>5.1707000000000003E-2</v>
      </c>
      <c r="Q751" s="19">
        <v>3237250000</v>
      </c>
      <c r="R751" s="24">
        <f t="shared" si="88"/>
        <v>4.3736903658917865E-2</v>
      </c>
      <c r="S751" s="24">
        <f t="shared" si="89"/>
        <v>-3.3828500928093015</v>
      </c>
      <c r="T751" s="26">
        <f>AVERAGE($R$3:R750)</f>
        <v>4.8668498580875389E-3</v>
      </c>
      <c r="U751" s="24">
        <f t="shared" si="90"/>
        <v>-3.3710332629860562</v>
      </c>
      <c r="V751" s="24">
        <f t="shared" si="91"/>
        <v>-2.4692600377454212</v>
      </c>
      <c r="W751" s="24">
        <f t="shared" si="92"/>
        <v>-0.91359005506388025</v>
      </c>
      <c r="X751" s="24">
        <f t="shared" si="93"/>
        <v>4.6999999999999958E-3</v>
      </c>
      <c r="Y751" s="27">
        <f t="shared" si="94"/>
        <v>8.6999999999999994E-3</v>
      </c>
      <c r="Z751" s="24">
        <f t="shared" si="95"/>
        <v>5.7565789473683626E-3</v>
      </c>
    </row>
    <row r="752" spans="1:26" x14ac:dyDescent="0.25">
      <c r="A752" s="1">
        <v>198905</v>
      </c>
      <c r="B752" s="7">
        <v>320.52</v>
      </c>
      <c r="C752" s="7">
        <v>10.248999999999999</v>
      </c>
      <c r="D752" s="8">
        <v>25.133333333333336</v>
      </c>
      <c r="E752" s="7">
        <v>0.43344152571417049</v>
      </c>
      <c r="F752" s="7">
        <v>8.43E-2</v>
      </c>
      <c r="G752" s="7">
        <v>9.5700000000000007E-2</v>
      </c>
      <c r="H752" s="7">
        <v>0.10460000000000001</v>
      </c>
      <c r="I752" s="7">
        <v>8.7800000000000003E-2</v>
      </c>
      <c r="J752" s="12">
        <v>-2.771405664391248E-2</v>
      </c>
      <c r="K752" s="9">
        <v>7.9000000000000008E-3</v>
      </c>
      <c r="L752" s="11">
        <v>5.6864337936637366E-3</v>
      </c>
      <c r="M752" s="11">
        <v>4.0099999999999997E-2</v>
      </c>
      <c r="N752" s="11">
        <v>3.7900000000000003E-2</v>
      </c>
      <c r="O752" s="10">
        <v>1.0730555571050598E-3</v>
      </c>
      <c r="P752" s="11">
        <v>4.1022000000000003E-2</v>
      </c>
      <c r="Q752" s="19">
        <v>3747320000</v>
      </c>
      <c r="R752" s="24">
        <f t="shared" si="88"/>
        <v>3.3525268181737719E-2</v>
      </c>
      <c r="S752" s="24">
        <f t="shared" si="89"/>
        <v>-3.419909014075921</v>
      </c>
      <c r="T752" s="26">
        <f>AVERAGE($R$3:R751)</f>
        <v>4.9187457910659501E-3</v>
      </c>
      <c r="U752" s="24">
        <f t="shared" si="90"/>
        <v>-3.4082301924870873</v>
      </c>
      <c r="V752" s="24">
        <f t="shared" si="91"/>
        <v>-2.5146695808587998</v>
      </c>
      <c r="W752" s="24">
        <f t="shared" si="92"/>
        <v>-0.90523943321712119</v>
      </c>
      <c r="X752" s="24">
        <f t="shared" si="93"/>
        <v>5.2999999999999992E-3</v>
      </c>
      <c r="Y752" s="27">
        <f t="shared" si="94"/>
        <v>8.2000000000000128E-3</v>
      </c>
      <c r="Z752" s="24">
        <f t="shared" si="95"/>
        <v>6.5412919051512919E-3</v>
      </c>
    </row>
    <row r="753" spans="1:26" x14ac:dyDescent="0.25">
      <c r="A753" s="1">
        <v>198906</v>
      </c>
      <c r="B753" s="7">
        <v>317.98</v>
      </c>
      <c r="C753" s="7">
        <v>10.367999999999999</v>
      </c>
      <c r="D753" s="8">
        <v>25.220000000000002</v>
      </c>
      <c r="E753" s="7">
        <v>0.44056293697695958</v>
      </c>
      <c r="F753" s="7">
        <v>8.1500000000000003E-2</v>
      </c>
      <c r="G753" s="7">
        <v>9.0999999999999998E-2</v>
      </c>
      <c r="H753" s="7">
        <v>0.1003</v>
      </c>
      <c r="I753" s="7">
        <v>8.2100000000000006E-2</v>
      </c>
      <c r="J753" s="12">
        <v>-2.3948070518178346E-2</v>
      </c>
      <c r="K753" s="9">
        <v>7.0999999999999995E-3</v>
      </c>
      <c r="L753" s="11">
        <v>2.4232633279481774E-3</v>
      </c>
      <c r="M753" s="11">
        <v>5.5E-2</v>
      </c>
      <c r="N753" s="11">
        <v>3.95E-2</v>
      </c>
      <c r="O753" s="10">
        <v>1.4295303026152341E-3</v>
      </c>
      <c r="P753" s="11">
        <v>-5.6109999999999997E-3</v>
      </c>
      <c r="Q753" s="19">
        <v>3966590000</v>
      </c>
      <c r="R753" s="24">
        <f t="shared" si="88"/>
        <v>-1.3495759172417366E-2</v>
      </c>
      <c r="S753" s="24">
        <f t="shared" si="89"/>
        <v>-3.4427645370604445</v>
      </c>
      <c r="T753" s="26">
        <f>AVERAGE($R$3:R752)</f>
        <v>4.9568878209201792E-3</v>
      </c>
      <c r="U753" s="24">
        <f t="shared" si="90"/>
        <v>-3.4312205372999514</v>
      </c>
      <c r="V753" s="24">
        <f t="shared" si="91"/>
        <v>-2.5457496905640693</v>
      </c>
      <c r="W753" s="24">
        <f t="shared" si="92"/>
        <v>-0.8970148464963752</v>
      </c>
      <c r="X753" s="24">
        <f t="shared" si="93"/>
        <v>3.5000000000000031E-3</v>
      </c>
      <c r="Y753" s="27">
        <f t="shared" si="94"/>
        <v>8.9000000000000051E-3</v>
      </c>
      <c r="Z753" s="24">
        <f t="shared" si="95"/>
        <v>5.6864337936637366E-3</v>
      </c>
    </row>
    <row r="754" spans="1:26" x14ac:dyDescent="0.25">
      <c r="A754" s="1">
        <v>198907</v>
      </c>
      <c r="B754" s="7">
        <v>346.08</v>
      </c>
      <c r="C754" s="7">
        <v>10.489999999999998</v>
      </c>
      <c r="D754" s="8">
        <v>24.71</v>
      </c>
      <c r="E754" s="7">
        <v>0.40403508903805824</v>
      </c>
      <c r="F754" s="7">
        <v>7.8799999999999995E-2</v>
      </c>
      <c r="G754" s="7">
        <v>8.929999999999999E-2</v>
      </c>
      <c r="H754" s="7">
        <v>9.8699999999999996E-2</v>
      </c>
      <c r="I754" s="7">
        <v>8.0100000000000005E-2</v>
      </c>
      <c r="J754" s="12">
        <v>-2.8536215040142303E-2</v>
      </c>
      <c r="K754" s="9">
        <v>6.9999999999999993E-3</v>
      </c>
      <c r="L754" s="11">
        <v>2.4174053182917099E-3</v>
      </c>
      <c r="M754" s="11">
        <v>2.3800000000000002E-2</v>
      </c>
      <c r="N754" s="11">
        <v>1.78E-2</v>
      </c>
      <c r="O754" s="10">
        <v>1.0188256817299556E-3</v>
      </c>
      <c r="P754" s="11">
        <v>9.0052999999999994E-2</v>
      </c>
      <c r="Q754" s="19">
        <v>3249030000</v>
      </c>
      <c r="R754" s="24">
        <f t="shared" si="88"/>
        <v>7.9151405240200062E-2</v>
      </c>
      <c r="S754" s="24">
        <f t="shared" si="89"/>
        <v>-3.4232643481106444</v>
      </c>
      <c r="T754" s="26">
        <f>AVERAGE($R$3:R753)</f>
        <v>4.9323170526201299E-3</v>
      </c>
      <c r="U754" s="24">
        <f t="shared" si="90"/>
        <v>-3.4115660653123574</v>
      </c>
      <c r="V754" s="24">
        <f t="shared" si="91"/>
        <v>-2.5343511571837896</v>
      </c>
      <c r="W754" s="24">
        <f t="shared" si="92"/>
        <v>-0.88891319092685483</v>
      </c>
      <c r="X754" s="24">
        <f t="shared" si="93"/>
        <v>6.0000000000000331E-4</v>
      </c>
      <c r="Y754" s="27">
        <f t="shared" si="94"/>
        <v>9.3000000000000027E-3</v>
      </c>
      <c r="Z754" s="24">
        <f t="shared" si="95"/>
        <v>2.4232633279481774E-3</v>
      </c>
    </row>
    <row r="755" spans="1:26" x14ac:dyDescent="0.25">
      <c r="A755" s="1">
        <v>198908</v>
      </c>
      <c r="B755" s="7">
        <v>351.45</v>
      </c>
      <c r="C755" s="7">
        <v>10.611999999999998</v>
      </c>
      <c r="D755" s="8">
        <v>24.2</v>
      </c>
      <c r="E755" s="7">
        <v>0.39272706017309217</v>
      </c>
      <c r="F755" s="7">
        <v>7.9000000000000001E-2</v>
      </c>
      <c r="G755" s="7">
        <v>8.9600000000000013E-2</v>
      </c>
      <c r="H755" s="7">
        <v>9.8800000000000013E-2</v>
      </c>
      <c r="I755" s="7">
        <v>8.4099999999999994E-2</v>
      </c>
      <c r="J755" s="12">
        <v>-2.4822149171636464E-2</v>
      </c>
      <c r="K755" s="9">
        <v>7.4000000000000003E-3</v>
      </c>
      <c r="L755" s="11">
        <v>1.607717041800516E-3</v>
      </c>
      <c r="M755" s="11">
        <v>-2.5899999999999999E-2</v>
      </c>
      <c r="N755" s="11">
        <v>-1.6299999999999999E-2</v>
      </c>
      <c r="O755" s="10">
        <v>1.3804507318026468E-3</v>
      </c>
      <c r="P755" s="11">
        <v>1.9852999999999999E-2</v>
      </c>
      <c r="Q755" s="19">
        <v>3949100000</v>
      </c>
      <c r="R755" s="24">
        <f t="shared" si="88"/>
        <v>1.2682885526749677E-2</v>
      </c>
      <c r="S755" s="24">
        <f t="shared" si="89"/>
        <v>-3.4962475397965425</v>
      </c>
      <c r="T755" s="26">
        <f>AVERAGE($R$3:R754)</f>
        <v>5.0310126486142514E-3</v>
      </c>
      <c r="U755" s="24">
        <f t="shared" si="90"/>
        <v>-3.4846845259292554</v>
      </c>
      <c r="V755" s="24">
        <f t="shared" si="91"/>
        <v>-2.6394619422042296</v>
      </c>
      <c r="W755" s="24">
        <f t="shared" si="92"/>
        <v>-0.85678559759231288</v>
      </c>
      <c r="X755" s="24">
        <f t="shared" si="93"/>
        <v>1.3000000000000095E-3</v>
      </c>
      <c r="Y755" s="27">
        <f t="shared" si="94"/>
        <v>9.4000000000000056E-3</v>
      </c>
      <c r="Z755" s="24">
        <f t="shared" si="95"/>
        <v>2.4174053182917099E-3</v>
      </c>
    </row>
    <row r="756" spans="1:26" x14ac:dyDescent="0.25">
      <c r="A756" s="1">
        <v>198909</v>
      </c>
      <c r="B756" s="7">
        <v>349.15</v>
      </c>
      <c r="C756" s="7">
        <v>10.733999999999998</v>
      </c>
      <c r="D756" s="8">
        <v>23.689999999999998</v>
      </c>
      <c r="E756" s="7">
        <v>0.39920975037321466</v>
      </c>
      <c r="F756" s="7">
        <v>7.7499999999999999E-2</v>
      </c>
      <c r="G756" s="7">
        <v>9.01E-2</v>
      </c>
      <c r="H756" s="7">
        <v>9.9100000000000008E-2</v>
      </c>
      <c r="I756" s="7">
        <v>8.4699999999999998E-2</v>
      </c>
      <c r="J756" s="12">
        <v>-2.5747098594966305E-2</v>
      </c>
      <c r="K756" s="9">
        <v>6.5000000000000006E-3</v>
      </c>
      <c r="L756" s="11">
        <v>3.2102728731941976E-3</v>
      </c>
      <c r="M756" s="11">
        <v>1.9E-3</v>
      </c>
      <c r="N756" s="11">
        <v>4.0000000000000001E-3</v>
      </c>
      <c r="O756" s="10">
        <v>5.5019169491750614E-4</v>
      </c>
      <c r="P756" s="11">
        <v>-4.0039999999999997E-3</v>
      </c>
      <c r="Q756" s="19">
        <v>3035020000</v>
      </c>
      <c r="R756" s="24">
        <f t="shared" si="88"/>
        <v>-1.1384791799273418E-2</v>
      </c>
      <c r="S756" s="24">
        <f t="shared" si="89"/>
        <v>-3.5000820173464211</v>
      </c>
      <c r="T756" s="26">
        <f>AVERAGE($R$3:R755)</f>
        <v>5.041174498386012E-3</v>
      </c>
      <c r="U756" s="24">
        <f t="shared" si="90"/>
        <v>-3.488651179867277</v>
      </c>
      <c r="V756" s="24">
        <f t="shared" si="91"/>
        <v>-2.6757148204592731</v>
      </c>
      <c r="W756" s="24">
        <f t="shared" si="92"/>
        <v>-0.82436719688714799</v>
      </c>
      <c r="X756" s="24">
        <f t="shared" si="93"/>
        <v>5.0999999999999934E-3</v>
      </c>
      <c r="Y756" s="27">
        <f t="shared" si="94"/>
        <v>9.1999999999999998E-3</v>
      </c>
      <c r="Z756" s="24">
        <f t="shared" si="95"/>
        <v>1.607717041800516E-3</v>
      </c>
    </row>
    <row r="757" spans="1:26" x14ac:dyDescent="0.25">
      <c r="A757" s="1">
        <v>198910</v>
      </c>
      <c r="B757" s="7">
        <v>340.36</v>
      </c>
      <c r="C757" s="7">
        <v>10.840999999999999</v>
      </c>
      <c r="D757" s="8">
        <v>23.416666666666664</v>
      </c>
      <c r="E757" s="7">
        <v>0.40641492884903291</v>
      </c>
      <c r="F757" s="7">
        <v>7.6399999999999996E-2</v>
      </c>
      <c r="G757" s="7">
        <v>8.9200000000000002E-2</v>
      </c>
      <c r="H757" s="7">
        <v>9.8100000000000007E-2</v>
      </c>
      <c r="I757" s="7">
        <v>8.1000000000000003E-2</v>
      </c>
      <c r="J757" s="12">
        <v>-2.4350638373147025E-2</v>
      </c>
      <c r="K757" s="9">
        <v>6.8000000000000005E-3</v>
      </c>
      <c r="L757" s="11">
        <v>4.7999999999999154E-3</v>
      </c>
      <c r="M757" s="11">
        <v>3.7900000000000003E-2</v>
      </c>
      <c r="N757" s="11">
        <v>2.76E-2</v>
      </c>
      <c r="O757" s="10">
        <v>5.635910821181582E-3</v>
      </c>
      <c r="P757" s="11">
        <v>-2.3639E-2</v>
      </c>
      <c r="Q757" s="19">
        <v>4012670000</v>
      </c>
      <c r="R757" s="24">
        <f t="shared" si="88"/>
        <v>-3.0401850005226203E-2</v>
      </c>
      <c r="S757" s="24">
        <f t="shared" si="89"/>
        <v>-3.4820853555374076</v>
      </c>
      <c r="T757" s="26">
        <f>AVERAGE($R$3:R756)</f>
        <v>5.0193893971954822E-3</v>
      </c>
      <c r="U757" s="24">
        <f t="shared" si="90"/>
        <v>-3.4721663866128898</v>
      </c>
      <c r="V757" s="24">
        <f t="shared" si="91"/>
        <v>-2.6904486111213504</v>
      </c>
      <c r="W757" s="24">
        <f t="shared" si="92"/>
        <v>-0.79163674441605725</v>
      </c>
      <c r="X757" s="24">
        <f t="shared" si="93"/>
        <v>7.1999999999999981E-3</v>
      </c>
      <c r="Y757" s="27">
        <f t="shared" si="94"/>
        <v>9.000000000000008E-3</v>
      </c>
      <c r="Z757" s="24">
        <f t="shared" si="95"/>
        <v>3.2102728731941976E-3</v>
      </c>
    </row>
    <row r="758" spans="1:26" x14ac:dyDescent="0.25">
      <c r="A758" s="1">
        <v>198911</v>
      </c>
      <c r="B758" s="7">
        <v>345.99</v>
      </c>
      <c r="C758" s="7">
        <v>10.948</v>
      </c>
      <c r="D758" s="8">
        <v>23.143333333333334</v>
      </c>
      <c r="E758" s="7">
        <v>0.3972257017961992</v>
      </c>
      <c r="F758" s="7">
        <v>7.690000000000001E-2</v>
      </c>
      <c r="G758" s="7">
        <v>8.8900000000000007E-2</v>
      </c>
      <c r="H758" s="7">
        <v>9.8100000000000007E-2</v>
      </c>
      <c r="I758" s="7">
        <v>8.0799999999999997E-2</v>
      </c>
      <c r="J758" s="12">
        <v>-2.7032772460238826E-2</v>
      </c>
      <c r="K758" s="9">
        <v>6.8999999999999999E-3</v>
      </c>
      <c r="L758" s="11">
        <v>2.3885350318473275E-3</v>
      </c>
      <c r="M758" s="11">
        <v>7.7999999999999996E-3</v>
      </c>
      <c r="N758" s="11">
        <v>7.0000000000000001E-3</v>
      </c>
      <c r="O758" s="10">
        <v>8.4480877968685605E-4</v>
      </c>
      <c r="P758" s="11">
        <v>2.0479000000000001E-2</v>
      </c>
      <c r="Q758" s="19">
        <v>3032160000</v>
      </c>
      <c r="R758" s="24">
        <f t="shared" si="88"/>
        <v>1.3495140629039004E-2</v>
      </c>
      <c r="S758" s="24">
        <f t="shared" si="89"/>
        <v>-3.446668638302202</v>
      </c>
      <c r="T758" s="26">
        <f>AVERAGE($R$3:R757)</f>
        <v>4.9724738483181022E-3</v>
      </c>
      <c r="U758" s="24">
        <f t="shared" si="90"/>
        <v>-3.436847089802924</v>
      </c>
      <c r="V758" s="24">
        <f t="shared" si="91"/>
        <v>-2.6765558614356113</v>
      </c>
      <c r="W758" s="24">
        <f t="shared" si="92"/>
        <v>-0.77011277686659074</v>
      </c>
      <c r="X758" s="24">
        <f t="shared" si="93"/>
        <v>4.6000000000000069E-3</v>
      </c>
      <c r="Y758" s="27">
        <f t="shared" si="94"/>
        <v>8.9000000000000051E-3</v>
      </c>
      <c r="Z758" s="24">
        <f t="shared" si="95"/>
        <v>4.7999999999999154E-3</v>
      </c>
    </row>
    <row r="759" spans="1:26" x14ac:dyDescent="0.25">
      <c r="A759" s="1">
        <v>198912</v>
      </c>
      <c r="B759" s="7">
        <v>353.4</v>
      </c>
      <c r="C759" s="7">
        <v>11.055</v>
      </c>
      <c r="D759" s="8">
        <v>22.87</v>
      </c>
      <c r="E759" s="7">
        <v>0.39045474357111726</v>
      </c>
      <c r="F759" s="7">
        <v>7.6299999999999993E-2</v>
      </c>
      <c r="G759" s="7">
        <v>8.8599999999999998E-2</v>
      </c>
      <c r="H759" s="7">
        <v>9.820000000000001E-2</v>
      </c>
      <c r="I759" s="7">
        <v>8.1600000000000006E-2</v>
      </c>
      <c r="J759" s="12">
        <v>-1.2333536522407434E-2</v>
      </c>
      <c r="K759" s="9">
        <v>6.0999999999999995E-3</v>
      </c>
      <c r="L759" s="11">
        <v>1.5885623510722979E-3</v>
      </c>
      <c r="M759" s="11">
        <v>-5.9999999999999995E-4</v>
      </c>
      <c r="N759" s="11">
        <v>5.9999999999999995E-4</v>
      </c>
      <c r="O759" s="10">
        <v>9.2342284436657701E-4</v>
      </c>
      <c r="P759" s="11">
        <v>2.2657E-2</v>
      </c>
      <c r="Q759" s="19">
        <v>3213420000</v>
      </c>
      <c r="R759" s="24">
        <f t="shared" si="88"/>
        <v>1.5527838440798816E-2</v>
      </c>
      <c r="S759" s="24">
        <f t="shared" si="89"/>
        <v>-3.453253081727524</v>
      </c>
      <c r="T759" s="26">
        <f>AVERAGE($R$3:R758)</f>
        <v>4.9837472170756701E-3</v>
      </c>
      <c r="U759" s="24">
        <f t="shared" si="90"/>
        <v>-3.4435270585965472</v>
      </c>
      <c r="V759" s="24">
        <f t="shared" si="91"/>
        <v>-2.7047031108088846</v>
      </c>
      <c r="W759" s="24">
        <f t="shared" si="92"/>
        <v>-0.7485499709186394</v>
      </c>
      <c r="X759" s="24">
        <f t="shared" si="93"/>
        <v>3.8999999999999868E-3</v>
      </c>
      <c r="Y759" s="27">
        <f t="shared" si="94"/>
        <v>9.1999999999999998E-3</v>
      </c>
      <c r="Z759" s="24">
        <f t="shared" si="95"/>
        <v>2.3885350318473275E-3</v>
      </c>
    </row>
    <row r="760" spans="1:26" x14ac:dyDescent="0.25">
      <c r="A760" s="1">
        <v>199001</v>
      </c>
      <c r="B760" s="7">
        <v>329.08</v>
      </c>
      <c r="C760" s="7">
        <v>11.142666666666667</v>
      </c>
      <c r="D760" s="8">
        <v>22.47</v>
      </c>
      <c r="E760" s="7">
        <v>0.4149713959251739</v>
      </c>
      <c r="F760" s="7">
        <v>7.6399999999999996E-2</v>
      </c>
      <c r="G760" s="7">
        <v>8.9900000000000008E-2</v>
      </c>
      <c r="H760" s="7">
        <v>9.9399999999999988E-2</v>
      </c>
      <c r="I760" s="7">
        <v>8.6499999999999994E-2</v>
      </c>
      <c r="J760" s="12">
        <v>-1.3896789618885916E-2</v>
      </c>
      <c r="K760" s="9">
        <v>5.6999999999999993E-3</v>
      </c>
      <c r="L760" s="11">
        <v>1.0309278350515649E-2</v>
      </c>
      <c r="M760" s="11">
        <v>-3.4299999999999997E-2</v>
      </c>
      <c r="N760" s="11">
        <v>-1.9099999999999999E-2</v>
      </c>
      <c r="O760" s="10">
        <v>2.8920476642427264E-3</v>
      </c>
      <c r="P760" s="11">
        <v>-6.7660999999999999E-2</v>
      </c>
      <c r="Q760" s="19">
        <v>3793250000</v>
      </c>
      <c r="R760" s="24">
        <f t="shared" si="88"/>
        <v>-7.6140266841974849E-2</v>
      </c>
      <c r="S760" s="24">
        <f t="shared" si="89"/>
        <v>-3.4647177455761864</v>
      </c>
      <c r="T760" s="26">
        <f>AVERAGE($R$3:R759)</f>
        <v>4.9976760033685671E-3</v>
      </c>
      <c r="U760" s="24">
        <f t="shared" si="90"/>
        <v>-3.4568189764145161</v>
      </c>
      <c r="V760" s="24">
        <f t="shared" si="91"/>
        <v>-2.7377745518509062</v>
      </c>
      <c r="W760" s="24">
        <f t="shared" si="92"/>
        <v>-0.72694319372528016</v>
      </c>
      <c r="X760" s="24">
        <f t="shared" si="93"/>
        <v>5.300000000000013E-3</v>
      </c>
      <c r="Y760" s="27">
        <f t="shared" si="94"/>
        <v>9.6000000000000113E-3</v>
      </c>
      <c r="Z760" s="24">
        <f t="shared" si="95"/>
        <v>1.5885623510722979E-3</v>
      </c>
    </row>
    <row r="761" spans="1:26" x14ac:dyDescent="0.25">
      <c r="A761" s="1">
        <v>199002</v>
      </c>
      <c r="B761" s="7">
        <v>331.89</v>
      </c>
      <c r="C761" s="7">
        <v>11.230333333333332</v>
      </c>
      <c r="D761" s="8">
        <v>22.07</v>
      </c>
      <c r="E761" s="7">
        <v>0.40917308973261013</v>
      </c>
      <c r="F761" s="7">
        <v>7.7399999999999997E-2</v>
      </c>
      <c r="G761" s="7">
        <v>9.2200000000000004E-2</v>
      </c>
      <c r="H761" s="7">
        <v>0.1014</v>
      </c>
      <c r="I761" s="7">
        <v>8.7599999999999997E-2</v>
      </c>
      <c r="J761" s="12">
        <v>-1.1729202811747903E-2</v>
      </c>
      <c r="K761" s="9">
        <v>5.6999999999999993E-3</v>
      </c>
      <c r="L761" s="11">
        <v>4.7095761381474865E-3</v>
      </c>
      <c r="M761" s="11">
        <v>-2.5000000000000001E-3</v>
      </c>
      <c r="N761" s="11">
        <v>-1.1999999999999999E-3</v>
      </c>
      <c r="O761" s="10">
        <v>1.0085782506886025E-3</v>
      </c>
      <c r="P761" s="11">
        <v>1.3381000000000001E-2</v>
      </c>
      <c r="Q761" s="19">
        <v>2961970000</v>
      </c>
      <c r="R761" s="24">
        <f t="shared" si="88"/>
        <v>7.6084486490858774E-3</v>
      </c>
      <c r="S761" s="24">
        <f t="shared" si="89"/>
        <v>-3.3855192988296499</v>
      </c>
      <c r="T761" s="26">
        <f>AVERAGE($R$3:R760)</f>
        <v>4.8906338624116492E-3</v>
      </c>
      <c r="U761" s="24">
        <f t="shared" si="90"/>
        <v>-3.3776824315925538</v>
      </c>
      <c r="V761" s="24">
        <f t="shared" si="91"/>
        <v>-2.6841197961034919</v>
      </c>
      <c r="W761" s="24">
        <f t="shared" si="92"/>
        <v>-0.70139950272615792</v>
      </c>
      <c r="X761" s="24">
        <f t="shared" si="93"/>
        <v>1.0099999999999998E-2</v>
      </c>
      <c r="Y761" s="27">
        <f t="shared" si="94"/>
        <v>9.4999999999999807E-3</v>
      </c>
      <c r="Z761" s="24">
        <f t="shared" si="95"/>
        <v>1.0309278350515649E-2</v>
      </c>
    </row>
    <row r="762" spans="1:26" x14ac:dyDescent="0.25">
      <c r="A762" s="1">
        <v>199003</v>
      </c>
      <c r="B762" s="7">
        <v>339.94</v>
      </c>
      <c r="C762" s="7">
        <v>11.318</v>
      </c>
      <c r="D762" s="8">
        <v>21.669999999999998</v>
      </c>
      <c r="E762" s="7">
        <v>0.4713339563609768</v>
      </c>
      <c r="F762" s="7">
        <v>7.9000000000000001E-2</v>
      </c>
      <c r="G762" s="7">
        <v>9.3699999999999992E-2</v>
      </c>
      <c r="H762" s="7">
        <v>0.10210000000000001</v>
      </c>
      <c r="I762" s="7">
        <v>8.8900000000000007E-2</v>
      </c>
      <c r="J762" s="12">
        <v>-1.0291440203686946E-2</v>
      </c>
      <c r="K762" s="9">
        <v>6.4000000000000003E-3</v>
      </c>
      <c r="L762" s="11">
        <v>5.4687499999999112E-3</v>
      </c>
      <c r="M762" s="11">
        <v>-4.4000000000000003E-3</v>
      </c>
      <c r="N762" s="11">
        <v>-1.1000000000000001E-3</v>
      </c>
      <c r="O762" s="10">
        <v>1.03224470002074E-3</v>
      </c>
      <c r="P762" s="11">
        <v>2.6588000000000001E-2</v>
      </c>
      <c r="Q762" s="19">
        <v>3283280000</v>
      </c>
      <c r="R762" s="24">
        <f t="shared" si="88"/>
        <v>2.0556865536731493E-2</v>
      </c>
      <c r="S762" s="24">
        <f t="shared" si="89"/>
        <v>-3.3861851380067529</v>
      </c>
      <c r="T762" s="26">
        <f>AVERAGE($R$3:R761)</f>
        <v>4.8942146460568062E-3</v>
      </c>
      <c r="U762" s="24">
        <f t="shared" si="90"/>
        <v>-3.3784092099945968</v>
      </c>
      <c r="V762" s="24">
        <f t="shared" si="91"/>
        <v>-2.710584368446284</v>
      </c>
      <c r="W762" s="24">
        <f t="shared" si="92"/>
        <v>-0.67560076956046888</v>
      </c>
      <c r="X762" s="24">
        <f t="shared" si="93"/>
        <v>1.0200000000000001E-2</v>
      </c>
      <c r="Y762" s="27">
        <f t="shared" si="94"/>
        <v>9.1999999999999998E-3</v>
      </c>
      <c r="Z762" s="24">
        <f t="shared" si="95"/>
        <v>4.7095761381474865E-3</v>
      </c>
    </row>
    <row r="763" spans="1:26" x14ac:dyDescent="0.25">
      <c r="A763" s="1">
        <v>199004</v>
      </c>
      <c r="B763" s="7">
        <v>330.8</v>
      </c>
      <c r="C763" s="7">
        <v>11.433</v>
      </c>
      <c r="D763" s="8">
        <v>21.533333333333331</v>
      </c>
      <c r="E763" s="7">
        <v>0.4802842560110811</v>
      </c>
      <c r="F763" s="7">
        <v>7.7699999999999991E-2</v>
      </c>
      <c r="G763" s="7">
        <v>9.4600000000000004E-2</v>
      </c>
      <c r="H763" s="7">
        <v>0.10300000000000001</v>
      </c>
      <c r="I763" s="7">
        <v>9.2399999999999996E-2</v>
      </c>
      <c r="J763" s="12">
        <v>-1.0149279675610664E-2</v>
      </c>
      <c r="K763" s="9">
        <v>6.8999999999999999E-3</v>
      </c>
      <c r="L763" s="11">
        <v>1.5540015540016494E-3</v>
      </c>
      <c r="M763" s="11">
        <v>-2.0199999999999999E-2</v>
      </c>
      <c r="N763" s="11">
        <v>-1.9099999999999999E-2</v>
      </c>
      <c r="O763" s="10">
        <v>9.6677738381009844E-4</v>
      </c>
      <c r="P763" s="11">
        <v>-2.4504000000000001E-2</v>
      </c>
      <c r="Q763" s="19">
        <v>2801220000</v>
      </c>
      <c r="R763" s="24">
        <f t="shared" si="88"/>
        <v>-3.1188826352718919E-2</v>
      </c>
      <c r="S763" s="24">
        <f t="shared" si="89"/>
        <v>-3.4023747527288735</v>
      </c>
      <c r="T763" s="26">
        <f>AVERAGE($R$3:R762)</f>
        <v>4.9148233972287469E-3</v>
      </c>
      <c r="U763" s="24">
        <f t="shared" si="90"/>
        <v>-3.3922652208893727</v>
      </c>
      <c r="V763" s="24">
        <f t="shared" si="91"/>
        <v>-2.7528403159009378</v>
      </c>
      <c r="W763" s="24">
        <f t="shared" si="92"/>
        <v>-0.64953443682793566</v>
      </c>
      <c r="X763" s="24">
        <f t="shared" si="93"/>
        <v>9.900000000000006E-3</v>
      </c>
      <c r="Y763" s="27">
        <f t="shared" si="94"/>
        <v>8.4000000000000186E-3</v>
      </c>
      <c r="Z763" s="24">
        <f t="shared" si="95"/>
        <v>5.4687499999999112E-3</v>
      </c>
    </row>
    <row r="764" spans="1:26" x14ac:dyDescent="0.25">
      <c r="A764" s="1">
        <v>199005</v>
      </c>
      <c r="B764" s="7">
        <v>361.23</v>
      </c>
      <c r="C764" s="7">
        <v>11.547999999999998</v>
      </c>
      <c r="D764" s="8">
        <v>21.396666666666665</v>
      </c>
      <c r="E764" s="7">
        <v>0.44356997351094674</v>
      </c>
      <c r="F764" s="7">
        <v>7.7399999999999997E-2</v>
      </c>
      <c r="G764" s="7">
        <v>9.4700000000000006E-2</v>
      </c>
      <c r="H764" s="7">
        <v>0.1041</v>
      </c>
      <c r="I764" s="7">
        <v>8.8300000000000003E-2</v>
      </c>
      <c r="J764" s="12">
        <v>-2.2618111258997059E-3</v>
      </c>
      <c r="K764" s="9">
        <v>6.8000000000000005E-3</v>
      </c>
      <c r="L764" s="11">
        <v>2.3273855702092838E-3</v>
      </c>
      <c r="M764" s="11">
        <v>4.1500000000000002E-2</v>
      </c>
      <c r="N764" s="11">
        <v>3.85E-2</v>
      </c>
      <c r="O764" s="10">
        <v>1.3614467145162906E-3</v>
      </c>
      <c r="P764" s="11">
        <v>9.7419000000000006E-2</v>
      </c>
      <c r="Q764" s="19">
        <v>3596680000</v>
      </c>
      <c r="R764" s="24">
        <f t="shared" si="88"/>
        <v>8.608475520387282E-2</v>
      </c>
      <c r="S764" s="24">
        <f t="shared" si="89"/>
        <v>-3.3650100525897031</v>
      </c>
      <c r="T764" s="26">
        <f>AVERAGE($R$3:R763)</f>
        <v>4.8673810191079223E-3</v>
      </c>
      <c r="U764" s="24">
        <f t="shared" si="90"/>
        <v>-3.3550017013488476</v>
      </c>
      <c r="V764" s="24">
        <f t="shared" si="91"/>
        <v>-2.7319118410290897</v>
      </c>
      <c r="W764" s="24">
        <f t="shared" si="92"/>
        <v>-0.63309821156061341</v>
      </c>
      <c r="X764" s="24">
        <f t="shared" si="93"/>
        <v>1.4700000000000005E-2</v>
      </c>
      <c r="Y764" s="27">
        <f t="shared" si="94"/>
        <v>8.4000000000000047E-3</v>
      </c>
      <c r="Z764" s="24">
        <f t="shared" si="95"/>
        <v>1.5540015540016494E-3</v>
      </c>
    </row>
    <row r="765" spans="1:26" x14ac:dyDescent="0.25">
      <c r="A765" s="1">
        <v>199006</v>
      </c>
      <c r="B765" s="7">
        <v>358.02</v>
      </c>
      <c r="C765" s="7">
        <v>11.662999999999998</v>
      </c>
      <c r="D765" s="8">
        <v>21.259999999999998</v>
      </c>
      <c r="E765" s="7">
        <v>0.44294943225407801</v>
      </c>
      <c r="F765" s="7">
        <v>7.7300000000000008E-2</v>
      </c>
      <c r="G765" s="7">
        <v>9.2600000000000002E-2</v>
      </c>
      <c r="H765" s="7">
        <v>0.10220000000000001</v>
      </c>
      <c r="I765" s="7">
        <v>8.6400000000000005E-2</v>
      </c>
      <c r="J765" s="12">
        <v>-5.0727453552213764E-4</v>
      </c>
      <c r="K765" s="9">
        <v>6.3E-3</v>
      </c>
      <c r="L765" s="11">
        <v>5.4179566563468118E-3</v>
      </c>
      <c r="M765" s="11">
        <v>2.3E-2</v>
      </c>
      <c r="N765" s="11">
        <v>2.1600000000000001E-2</v>
      </c>
      <c r="O765" s="10">
        <v>1.3508254602949282E-3</v>
      </c>
      <c r="P765" s="11">
        <v>-6.7539999999999996E-3</v>
      </c>
      <c r="Q765" s="19">
        <v>3226280000</v>
      </c>
      <c r="R765" s="24">
        <f t="shared" si="88"/>
        <v>-1.3553895758050109E-2</v>
      </c>
      <c r="S765" s="24">
        <f t="shared" si="89"/>
        <v>-3.4430026127715485</v>
      </c>
      <c r="T765" s="26">
        <f>AVERAGE($R$3:R764)</f>
        <v>4.9739654996653563E-3</v>
      </c>
      <c r="U765" s="24">
        <f t="shared" si="90"/>
        <v>-3.4330934368633241</v>
      </c>
      <c r="V765" s="24">
        <f t="shared" si="91"/>
        <v>-2.8262797279166598</v>
      </c>
      <c r="W765" s="24">
        <f t="shared" si="92"/>
        <v>-0.61672288485488869</v>
      </c>
      <c r="X765" s="24">
        <f t="shared" si="93"/>
        <v>1.0900000000000007E-2</v>
      </c>
      <c r="Y765" s="27">
        <f t="shared" si="94"/>
        <v>9.3999999999999917E-3</v>
      </c>
      <c r="Z765" s="24">
        <f t="shared" si="95"/>
        <v>2.3273855702092838E-3</v>
      </c>
    </row>
    <row r="766" spans="1:26" x14ac:dyDescent="0.25">
      <c r="A766" s="1">
        <v>199007</v>
      </c>
      <c r="B766" s="7">
        <v>356.15</v>
      </c>
      <c r="C766" s="7">
        <v>11.719999999999999</v>
      </c>
      <c r="D766" s="8">
        <v>21.419999999999998</v>
      </c>
      <c r="E766" s="7">
        <v>0.4392124466473909</v>
      </c>
      <c r="F766" s="7">
        <v>7.6200000000000004E-2</v>
      </c>
      <c r="G766" s="7">
        <v>9.2399999999999996E-2</v>
      </c>
      <c r="H766" s="7">
        <v>0.10199999999999999</v>
      </c>
      <c r="I766" s="7">
        <v>8.5999999999999993E-2</v>
      </c>
      <c r="J766" s="12">
        <v>4.8850583216639197E-3</v>
      </c>
      <c r="K766" s="9">
        <v>6.8000000000000005E-3</v>
      </c>
      <c r="L766" s="11">
        <v>3.8491147036181506E-3</v>
      </c>
      <c r="M766" s="11">
        <v>1.0699999999999999E-2</v>
      </c>
      <c r="N766" s="11">
        <v>1.0200000000000001E-2</v>
      </c>
      <c r="O766" s="10">
        <v>1.2984369297386121E-3</v>
      </c>
      <c r="P766" s="11">
        <v>-4.4539999999999996E-3</v>
      </c>
      <c r="Q766" s="19">
        <v>3373540000</v>
      </c>
      <c r="R766" s="24">
        <f t="shared" si="88"/>
        <v>-1.0744186566879562E-2</v>
      </c>
      <c r="S766" s="24">
        <f t="shared" si="89"/>
        <v>-3.4241674130531323</v>
      </c>
      <c r="T766" s="26">
        <f>AVERAGE($R$3:R765)</f>
        <v>4.949682588449477E-3</v>
      </c>
      <c r="U766" s="24">
        <f t="shared" si="90"/>
        <v>-3.4192920666131785</v>
      </c>
      <c r="V766" s="24">
        <f t="shared" si="91"/>
        <v>-2.8237614778482434</v>
      </c>
      <c r="W766" s="24">
        <f t="shared" si="92"/>
        <v>-0.60040593520488894</v>
      </c>
      <c r="X766" s="24">
        <f t="shared" si="93"/>
        <v>9.099999999999997E-3</v>
      </c>
      <c r="Y766" s="27">
        <f t="shared" si="94"/>
        <v>9.6000000000000113E-3</v>
      </c>
      <c r="Z766" s="24">
        <f t="shared" si="95"/>
        <v>5.4179566563468118E-3</v>
      </c>
    </row>
    <row r="767" spans="1:26" x14ac:dyDescent="0.25">
      <c r="A767" s="1">
        <v>199008</v>
      </c>
      <c r="B767" s="7">
        <v>322.56</v>
      </c>
      <c r="C767" s="7">
        <v>11.776999999999999</v>
      </c>
      <c r="D767" s="8">
        <v>21.58</v>
      </c>
      <c r="E767" s="7">
        <v>0.48807356293700943</v>
      </c>
      <c r="F767" s="7">
        <v>7.4499999999999997E-2</v>
      </c>
      <c r="G767" s="7">
        <v>9.4100000000000003E-2</v>
      </c>
      <c r="H767" s="7">
        <v>0.1041</v>
      </c>
      <c r="I767" s="7">
        <v>9.1999999999999998E-2</v>
      </c>
      <c r="J767" s="12">
        <v>1.4392103427245939E-3</v>
      </c>
      <c r="K767" s="9">
        <v>6.6E-3</v>
      </c>
      <c r="L767" s="11">
        <v>9.2024539877300082E-3</v>
      </c>
      <c r="M767" s="11">
        <v>-4.19E-2</v>
      </c>
      <c r="N767" s="11">
        <v>-2.92E-2</v>
      </c>
      <c r="O767" s="10">
        <v>5.8277891593425295E-3</v>
      </c>
      <c r="P767" s="11">
        <v>-9.0801000000000007E-2</v>
      </c>
      <c r="Q767" s="19">
        <v>4020730000</v>
      </c>
      <c r="R767" s="24">
        <f t="shared" si="88"/>
        <v>-0.1019682711513933</v>
      </c>
      <c r="S767" s="24">
        <f t="shared" si="89"/>
        <v>-3.4140552062754965</v>
      </c>
      <c r="T767" s="26">
        <f>AVERAGE($R$3:R766)</f>
        <v>4.9291408748953812E-3</v>
      </c>
      <c r="U767" s="24">
        <f t="shared" si="90"/>
        <v>-3.4092035135649517</v>
      </c>
      <c r="V767" s="24">
        <f t="shared" si="91"/>
        <v>-2.8110269254047604</v>
      </c>
      <c r="W767" s="24">
        <f t="shared" si="92"/>
        <v>-0.60302828087073612</v>
      </c>
      <c r="X767" s="24">
        <f t="shared" si="93"/>
        <v>9.7999999999999893E-3</v>
      </c>
      <c r="Y767" s="27">
        <f t="shared" si="94"/>
        <v>9.5999999999999974E-3</v>
      </c>
      <c r="Z767" s="24">
        <f t="shared" si="95"/>
        <v>3.8491147036181506E-3</v>
      </c>
    </row>
    <row r="768" spans="1:26" x14ac:dyDescent="0.25">
      <c r="A768" s="1">
        <v>199009</v>
      </c>
      <c r="B768" s="7">
        <v>306.05</v>
      </c>
      <c r="C768" s="7">
        <v>11.834</v>
      </c>
      <c r="D768" s="8">
        <v>21.740000000000002</v>
      </c>
      <c r="E768" s="7">
        <v>0.52028966597077242</v>
      </c>
      <c r="F768" s="7">
        <v>7.3599999999999999E-2</v>
      </c>
      <c r="G768" s="7">
        <v>9.5600000000000004E-2</v>
      </c>
      <c r="H768" s="7">
        <v>0.10640000000000001</v>
      </c>
      <c r="I768" s="7">
        <v>9.1399999999999995E-2</v>
      </c>
      <c r="J768" s="12">
        <v>1.3728768628343889E-3</v>
      </c>
      <c r="K768" s="9">
        <v>6.0000000000000001E-3</v>
      </c>
      <c r="L768" s="11">
        <v>8.358662613981771E-3</v>
      </c>
      <c r="M768" s="11">
        <v>1.17E-2</v>
      </c>
      <c r="N768" s="11">
        <v>9.1000000000000004E-3</v>
      </c>
      <c r="O768" s="10">
        <v>1.9847914869206345E-3</v>
      </c>
      <c r="P768" s="11">
        <v>-4.8959000000000003E-2</v>
      </c>
      <c r="Q768" s="19">
        <v>2687280000</v>
      </c>
      <c r="R768" s="24">
        <f t="shared" si="88"/>
        <v>-5.6776420213042855E-2</v>
      </c>
      <c r="S768" s="24">
        <f t="shared" si="89"/>
        <v>-3.3101406885835378</v>
      </c>
      <c r="T768" s="26">
        <f>AVERAGE($R$3:R767)</f>
        <v>4.7894056957760497E-3</v>
      </c>
      <c r="U768" s="24">
        <f t="shared" si="90"/>
        <v>-3.305312421188447</v>
      </c>
      <c r="V768" s="24">
        <f t="shared" si="91"/>
        <v>-2.7045222056129608</v>
      </c>
      <c r="W768" s="24">
        <f t="shared" si="92"/>
        <v>-0.60561848297057708</v>
      </c>
      <c r="X768" s="24">
        <f t="shared" si="93"/>
        <v>1.7500000000000002E-2</v>
      </c>
      <c r="Y768" s="27">
        <f t="shared" si="94"/>
        <v>9.999999999999995E-3</v>
      </c>
      <c r="Z768" s="24">
        <f t="shared" si="95"/>
        <v>9.2024539877300082E-3</v>
      </c>
    </row>
    <row r="769" spans="1:26" x14ac:dyDescent="0.25">
      <c r="A769" s="1">
        <v>199010</v>
      </c>
      <c r="B769" s="7">
        <v>304</v>
      </c>
      <c r="C769" s="7">
        <v>11.917999999999999</v>
      </c>
      <c r="D769" s="8">
        <v>21.606666666666666</v>
      </c>
      <c r="E769" s="7">
        <v>0.52245192091158854</v>
      </c>
      <c r="F769" s="7">
        <v>7.17E-2</v>
      </c>
      <c r="G769" s="7">
        <v>9.5299999999999996E-2</v>
      </c>
      <c r="H769" s="7">
        <v>0.1074</v>
      </c>
      <c r="I769" s="7">
        <v>8.9800000000000005E-2</v>
      </c>
      <c r="J769" s="12">
        <v>-4.7068417248902097E-4</v>
      </c>
      <c r="K769" s="9">
        <v>6.8000000000000005E-3</v>
      </c>
      <c r="L769" s="11">
        <v>6.0286360211003753E-3</v>
      </c>
      <c r="M769" s="11">
        <v>2.1499999999999998E-2</v>
      </c>
      <c r="N769" s="11">
        <v>1.32E-2</v>
      </c>
      <c r="O769" s="10">
        <v>4.492763947883038E-3</v>
      </c>
      <c r="P769" s="11">
        <v>-3.5969999999999999E-3</v>
      </c>
      <c r="Q769" s="19">
        <v>3671900000</v>
      </c>
      <c r="R769" s="24">
        <f t="shared" si="88"/>
        <v>-9.5855564371712196E-3</v>
      </c>
      <c r="S769" s="24">
        <f t="shared" si="89"/>
        <v>-3.2527717430425764</v>
      </c>
      <c r="T769" s="26">
        <f>AVERAGE($R$3:R768)</f>
        <v>4.7090325549029189E-3</v>
      </c>
      <c r="U769" s="24">
        <f t="shared" si="90"/>
        <v>-3.2456986249722917</v>
      </c>
      <c r="V769" s="24">
        <f t="shared" si="91"/>
        <v>-2.6445946056040155</v>
      </c>
      <c r="W769" s="24">
        <f t="shared" si="92"/>
        <v>-0.60817713743856094</v>
      </c>
      <c r="X769" s="24">
        <f t="shared" si="93"/>
        <v>1.7799999999999996E-2</v>
      </c>
      <c r="Y769" s="27">
        <f t="shared" si="94"/>
        <v>1.0800000000000004E-2</v>
      </c>
      <c r="Z769" s="24">
        <f t="shared" si="95"/>
        <v>8.358662613981771E-3</v>
      </c>
    </row>
    <row r="770" spans="1:26" x14ac:dyDescent="0.25">
      <c r="A770" s="1">
        <v>199011</v>
      </c>
      <c r="B770" s="7">
        <v>322.22000000000003</v>
      </c>
      <c r="C770" s="7">
        <v>12.002000000000001</v>
      </c>
      <c r="D770" s="8">
        <v>21.473333333333333</v>
      </c>
      <c r="E770" s="7">
        <v>0.49850565507002909</v>
      </c>
      <c r="F770" s="7">
        <v>7.0599999999999996E-2</v>
      </c>
      <c r="G770" s="7">
        <v>9.3000000000000013E-2</v>
      </c>
      <c r="H770" s="7">
        <v>0.10619999999999999</v>
      </c>
      <c r="I770" s="7">
        <v>8.5800000000000001E-2</v>
      </c>
      <c r="J770" s="12">
        <v>9.0988658451676674E-4</v>
      </c>
      <c r="K770" s="9">
        <v>5.6999999999999993E-3</v>
      </c>
      <c r="L770" s="11">
        <v>2.2471910112360494E-3</v>
      </c>
      <c r="M770" s="11">
        <v>4.02E-2</v>
      </c>
      <c r="N770" s="11">
        <v>2.8500000000000001E-2</v>
      </c>
      <c r="O770" s="10">
        <v>2.439892152473761E-3</v>
      </c>
      <c r="P770" s="11">
        <v>6.4560999999999993E-2</v>
      </c>
      <c r="Q770" s="19">
        <v>3149770000</v>
      </c>
      <c r="R770" s="24">
        <f t="shared" si="88"/>
        <v>5.5785523329111762E-2</v>
      </c>
      <c r="S770" s="24">
        <f t="shared" si="89"/>
        <v>-3.2389778390814348</v>
      </c>
      <c r="T770" s="26">
        <f>AVERAGE($R$3:R769)</f>
        <v>4.6903955418754421E-3</v>
      </c>
      <c r="U770" s="24">
        <f t="shared" si="90"/>
        <v>-3.2319543988389006</v>
      </c>
      <c r="V770" s="24">
        <f t="shared" si="91"/>
        <v>-2.6440257923609303</v>
      </c>
      <c r="W770" s="24">
        <f t="shared" si="92"/>
        <v>-0.5949520467205045</v>
      </c>
      <c r="X770" s="24">
        <f t="shared" si="93"/>
        <v>1.8100000000000005E-2</v>
      </c>
      <c r="Y770" s="27">
        <f t="shared" si="94"/>
        <v>1.21E-2</v>
      </c>
      <c r="Z770" s="24">
        <f t="shared" si="95"/>
        <v>6.0286360211003753E-3</v>
      </c>
    </row>
    <row r="771" spans="1:26" x14ac:dyDescent="0.25">
      <c r="A771" s="1">
        <v>199012</v>
      </c>
      <c r="B771" s="7">
        <v>330.22</v>
      </c>
      <c r="C771" s="7">
        <v>12.086</v>
      </c>
      <c r="D771" s="8">
        <v>21.339999999999996</v>
      </c>
      <c r="E771" s="7">
        <v>0.4844968598832044</v>
      </c>
      <c r="F771" s="7">
        <v>6.7400000000000002E-2</v>
      </c>
      <c r="G771" s="7">
        <v>9.0500000000000011E-2</v>
      </c>
      <c r="H771" s="7">
        <v>0.1043</v>
      </c>
      <c r="I771" s="7">
        <v>8.4400000000000003E-2</v>
      </c>
      <c r="J771" s="12">
        <v>-1.8459075114823477E-3</v>
      </c>
      <c r="K771" s="9">
        <v>6.0000000000000001E-3</v>
      </c>
      <c r="L771" s="11">
        <v>0</v>
      </c>
      <c r="M771" s="11">
        <v>1.8700000000000001E-2</v>
      </c>
      <c r="N771" s="11">
        <v>1.67E-2</v>
      </c>
      <c r="O771" s="10">
        <v>7.9459580061841124E-4</v>
      </c>
      <c r="P771" s="11">
        <v>2.7987000000000001E-2</v>
      </c>
      <c r="Q771" s="19">
        <v>3116830000</v>
      </c>
      <c r="R771" s="24">
        <f t="shared" si="88"/>
        <v>2.1918704570318505E-2</v>
      </c>
      <c r="S771" s="24">
        <f t="shared" si="89"/>
        <v>-3.2901612394955198</v>
      </c>
      <c r="T771" s="26">
        <f>AVERAGE($R$3:R770)</f>
        <v>4.7569256561817395E-3</v>
      </c>
      <c r="U771" s="24">
        <f t="shared" si="90"/>
        <v>-3.2831867841234743</v>
      </c>
      <c r="V771" s="24">
        <f t="shared" si="91"/>
        <v>-2.7084226868278978</v>
      </c>
      <c r="W771" s="24">
        <f t="shared" si="92"/>
        <v>-0.58173855266762198</v>
      </c>
      <c r="X771" s="24">
        <f t="shared" si="93"/>
        <v>1.5200000000000005E-2</v>
      </c>
      <c r="Y771" s="27">
        <f t="shared" si="94"/>
        <v>1.3199999999999976E-2</v>
      </c>
      <c r="Z771" s="24">
        <f t="shared" si="95"/>
        <v>2.2471910112360494E-3</v>
      </c>
    </row>
    <row r="772" spans="1:26" x14ac:dyDescent="0.25">
      <c r="A772" s="1">
        <v>199101</v>
      </c>
      <c r="B772" s="7">
        <v>343.93</v>
      </c>
      <c r="C772" s="7">
        <v>12.094000000000001</v>
      </c>
      <c r="D772" s="8">
        <v>21.206666666666663</v>
      </c>
      <c r="E772" s="7">
        <v>0.46630779969229535</v>
      </c>
      <c r="F772" s="7">
        <v>6.2199999999999998E-2</v>
      </c>
      <c r="G772" s="7">
        <v>9.0399999999999994E-2</v>
      </c>
      <c r="H772" s="7">
        <v>0.1045</v>
      </c>
      <c r="I772" s="7">
        <v>8.3699999999999997E-2</v>
      </c>
      <c r="J772" s="12">
        <v>7.2155963436142047E-4</v>
      </c>
      <c r="K772" s="9">
        <v>5.1999999999999998E-3</v>
      </c>
      <c r="L772" s="11">
        <v>5.9790732436471039E-3</v>
      </c>
      <c r="M772" s="11">
        <v>1.2999999999999999E-2</v>
      </c>
      <c r="N772" s="11">
        <v>1.4999999999999999E-2</v>
      </c>
      <c r="O772" s="10">
        <v>3.1935486193496172E-3</v>
      </c>
      <c r="P772" s="11">
        <v>4.5000999999999999E-2</v>
      </c>
      <c r="Q772" s="19">
        <v>3660240000</v>
      </c>
      <c r="R772" s="24">
        <f t="shared" ref="R772:R835" si="96">LN(1+P772)-LN(1+K771)</f>
        <v>3.8035770676568104E-2</v>
      </c>
      <c r="S772" s="24">
        <f t="shared" ref="S772:S835" si="97">LN(C771)-LN(B771)</f>
        <v>-3.3077113410643202</v>
      </c>
      <c r="T772" s="26">
        <f>AVERAGE($R$3:R771)</f>
        <v>4.7792426638724244E-3</v>
      </c>
      <c r="U772" s="24">
        <f t="shared" ref="U772:U835" si="98">LN(C772)-LN(B771)</f>
        <v>-3.3070496371526659</v>
      </c>
      <c r="V772" s="24">
        <f t="shared" ref="V772:V835" si="99">LN(D771)-LN(B771)</f>
        <v>-2.7391758531300798</v>
      </c>
      <c r="W772" s="24">
        <f t="shared" ref="W772:W835" si="100">LN(C771)-LN(D771)</f>
        <v>-0.56853548793424036</v>
      </c>
      <c r="X772" s="24">
        <f t="shared" ref="X772:X835" si="101">I771-F771</f>
        <v>1.7000000000000001E-2</v>
      </c>
      <c r="Y772" s="27">
        <f t="shared" ref="Y772:Y835" si="102">H771-G771</f>
        <v>1.3799999999999993E-2</v>
      </c>
      <c r="Z772" s="24">
        <f t="shared" ref="Z772:Z835" si="103">L771</f>
        <v>0</v>
      </c>
    </row>
    <row r="773" spans="1:26" x14ac:dyDescent="0.25">
      <c r="A773" s="1">
        <v>199102</v>
      </c>
      <c r="B773" s="7">
        <v>367.07</v>
      </c>
      <c r="C773" s="7">
        <v>12.102</v>
      </c>
      <c r="D773" s="8">
        <v>21.073333333333334</v>
      </c>
      <c r="E773" s="7">
        <v>0.44272044077746708</v>
      </c>
      <c r="F773" s="7">
        <v>5.9400000000000001E-2</v>
      </c>
      <c r="G773" s="7">
        <v>8.8300000000000003E-2</v>
      </c>
      <c r="H773" s="7">
        <v>0.1007</v>
      </c>
      <c r="I773" s="7">
        <v>8.4099999999999994E-2</v>
      </c>
      <c r="J773" s="12">
        <v>1.2468960191909433E-3</v>
      </c>
      <c r="K773" s="9">
        <v>4.7999999999999996E-3</v>
      </c>
      <c r="L773" s="11">
        <v>1.4858841010403356E-3</v>
      </c>
      <c r="M773" s="11">
        <v>3.0000000000000001E-3</v>
      </c>
      <c r="N773" s="11">
        <v>1.21E-2</v>
      </c>
      <c r="O773" s="10">
        <v>2.4313467391365987E-3</v>
      </c>
      <c r="P773" s="11">
        <v>7.1565000000000004E-2</v>
      </c>
      <c r="Q773" s="19">
        <v>4303170000</v>
      </c>
      <c r="R773" s="24">
        <f t="shared" si="96"/>
        <v>6.3933670026783948E-2</v>
      </c>
      <c r="S773" s="24">
        <f t="shared" si="97"/>
        <v>-3.3477286864437161</v>
      </c>
      <c r="T773" s="26">
        <f>AVERAGE($R$3:R772)</f>
        <v>4.8224329599928081E-3</v>
      </c>
      <c r="U773" s="24">
        <f t="shared" si="98"/>
        <v>-3.3470674200946076</v>
      </c>
      <c r="V773" s="24">
        <f t="shared" si="99"/>
        <v>-2.7861225506418488</v>
      </c>
      <c r="W773" s="24">
        <f t="shared" si="100"/>
        <v>-0.56160613580186736</v>
      </c>
      <c r="X773" s="24">
        <f t="shared" si="101"/>
        <v>2.1499999999999998E-2</v>
      </c>
      <c r="Y773" s="27">
        <f t="shared" si="102"/>
        <v>1.4100000000000001E-2</v>
      </c>
      <c r="Z773" s="24">
        <f t="shared" si="103"/>
        <v>5.9790732436471039E-3</v>
      </c>
    </row>
    <row r="774" spans="1:26" x14ac:dyDescent="0.25">
      <c r="A774" s="1">
        <v>199103</v>
      </c>
      <c r="B774" s="7">
        <v>375.22</v>
      </c>
      <c r="C774" s="7">
        <v>12.11</v>
      </c>
      <c r="D774" s="8">
        <v>20.94</v>
      </c>
      <c r="E774" s="7">
        <v>0.45712559971995909</v>
      </c>
      <c r="F774" s="7">
        <v>5.91E-2</v>
      </c>
      <c r="G774" s="7">
        <v>8.929999999999999E-2</v>
      </c>
      <c r="H774" s="7">
        <v>0.1009</v>
      </c>
      <c r="I774" s="7">
        <v>8.4400000000000003E-2</v>
      </c>
      <c r="J774" s="12">
        <v>3.2513958389022847E-3</v>
      </c>
      <c r="K774" s="9">
        <v>4.4000000000000003E-3</v>
      </c>
      <c r="L774" s="11">
        <v>1.4836795252224366E-3</v>
      </c>
      <c r="M774" s="11">
        <v>3.8E-3</v>
      </c>
      <c r="N774" s="11">
        <v>1.0800000000000001E-2</v>
      </c>
      <c r="O774" s="10">
        <v>1.3750554843058975E-3</v>
      </c>
      <c r="P774" s="11">
        <v>2.4354000000000001E-2</v>
      </c>
      <c r="Q774" s="19">
        <v>3927920000</v>
      </c>
      <c r="R774" s="24">
        <f t="shared" si="96"/>
        <v>1.9273653268961782E-2</v>
      </c>
      <c r="S774" s="24">
        <f t="shared" si="97"/>
        <v>-3.4121818373615231</v>
      </c>
      <c r="T774" s="26">
        <f>AVERAGE($R$3:R773)</f>
        <v>4.8991012311559619E-3</v>
      </c>
      <c r="U774" s="24">
        <f t="shared" si="98"/>
        <v>-3.4115210079966518</v>
      </c>
      <c r="V774" s="24">
        <f t="shared" si="99"/>
        <v>-2.8575441474422907</v>
      </c>
      <c r="W774" s="24">
        <f t="shared" si="100"/>
        <v>-0.55463768991923246</v>
      </c>
      <c r="X774" s="24">
        <f t="shared" si="101"/>
        <v>2.4699999999999993E-2</v>
      </c>
      <c r="Y774" s="27">
        <f t="shared" si="102"/>
        <v>1.2399999999999994E-2</v>
      </c>
      <c r="Z774" s="24">
        <f t="shared" si="103"/>
        <v>1.4858841010403356E-3</v>
      </c>
    </row>
    <row r="775" spans="1:26" x14ac:dyDescent="0.25">
      <c r="A775" s="1">
        <v>199104</v>
      </c>
      <c r="B775" s="7">
        <v>375.35</v>
      </c>
      <c r="C775" s="7">
        <v>12.122333333333334</v>
      </c>
      <c r="D775" s="8">
        <v>20.43</v>
      </c>
      <c r="E775" s="7">
        <v>0.46123959873540016</v>
      </c>
      <c r="F775" s="7">
        <v>5.6500000000000002E-2</v>
      </c>
      <c r="G775" s="7">
        <v>8.8599999999999998E-2</v>
      </c>
      <c r="H775" s="7">
        <v>9.9399999999999988E-2</v>
      </c>
      <c r="I775" s="7">
        <v>8.3699999999999997E-2</v>
      </c>
      <c r="J775" s="12">
        <v>5.730156636071535E-3</v>
      </c>
      <c r="K775" s="9">
        <v>5.3E-3</v>
      </c>
      <c r="L775" s="11">
        <v>1.481481481481417E-3</v>
      </c>
      <c r="M775" s="11">
        <v>1.4E-2</v>
      </c>
      <c r="N775" s="11">
        <v>1.38E-2</v>
      </c>
      <c r="O775" s="10">
        <v>2.0727744645301178E-3</v>
      </c>
      <c r="P775" s="11">
        <v>2.2680000000000001E-3</v>
      </c>
      <c r="Q775" s="19">
        <v>4017200000</v>
      </c>
      <c r="R775" s="24">
        <f t="shared" si="96"/>
        <v>-2.1249163311647255E-3</v>
      </c>
      <c r="S775" s="24">
        <f t="shared" si="97"/>
        <v>-3.4334809630504637</v>
      </c>
      <c r="T775" s="26">
        <f>AVERAGE($R$3:R774)</f>
        <v>4.9177211172152955E-3</v>
      </c>
      <c r="U775" s="24">
        <f t="shared" si="98"/>
        <v>-3.4324630392518243</v>
      </c>
      <c r="V775" s="24">
        <f t="shared" si="99"/>
        <v>-2.8858513151730736</v>
      </c>
      <c r="W775" s="24">
        <f t="shared" si="100"/>
        <v>-0.5476296478773901</v>
      </c>
      <c r="X775" s="24">
        <f t="shared" si="101"/>
        <v>2.5300000000000003E-2</v>
      </c>
      <c r="Y775" s="27">
        <f t="shared" si="102"/>
        <v>1.1600000000000013E-2</v>
      </c>
      <c r="Z775" s="24">
        <f t="shared" si="103"/>
        <v>1.4836795252224366E-3</v>
      </c>
    </row>
    <row r="776" spans="1:26" x14ac:dyDescent="0.25">
      <c r="A776" s="1">
        <v>199105</v>
      </c>
      <c r="B776" s="7">
        <v>389.83</v>
      </c>
      <c r="C776" s="7">
        <v>12.134666666666668</v>
      </c>
      <c r="D776" s="8">
        <v>19.920000000000002</v>
      </c>
      <c r="E776" s="7">
        <v>0.43996696944673824</v>
      </c>
      <c r="F776" s="7">
        <v>5.4600000000000003E-2</v>
      </c>
      <c r="G776" s="7">
        <v>8.8599999999999998E-2</v>
      </c>
      <c r="H776" s="7">
        <v>9.8599999999999993E-2</v>
      </c>
      <c r="I776" s="7">
        <v>8.4500000000000006E-2</v>
      </c>
      <c r="J776" s="12">
        <v>6.9821048079608426E-3</v>
      </c>
      <c r="K776" s="9">
        <v>4.6999999999999993E-3</v>
      </c>
      <c r="L776" s="11">
        <v>2.9585798816569309E-3</v>
      </c>
      <c r="M776" s="11">
        <v>0</v>
      </c>
      <c r="N776" s="11">
        <v>3.8999999999999998E-3</v>
      </c>
      <c r="O776" s="10">
        <v>1.5851689874718281E-3</v>
      </c>
      <c r="P776" s="11">
        <v>4.2930000000000003E-2</v>
      </c>
      <c r="Q776" s="19">
        <v>3739700000</v>
      </c>
      <c r="R776" s="24">
        <f t="shared" si="96"/>
        <v>3.674805524318657E-2</v>
      </c>
      <c r="S776" s="24">
        <f t="shared" si="97"/>
        <v>-3.4328094426553708</v>
      </c>
      <c r="T776" s="26">
        <f>AVERAGE($R$3:R775)</f>
        <v>4.90861033138298E-3</v>
      </c>
      <c r="U776" s="24">
        <f t="shared" si="98"/>
        <v>-3.4317925539720116</v>
      </c>
      <c r="V776" s="24">
        <f t="shared" si="99"/>
        <v>-2.9108545151894805</v>
      </c>
      <c r="W776" s="24">
        <f t="shared" si="100"/>
        <v>-0.52195492746589034</v>
      </c>
      <c r="X776" s="24">
        <f t="shared" si="101"/>
        <v>2.7199999999999995E-2</v>
      </c>
      <c r="Y776" s="27">
        <f t="shared" si="102"/>
        <v>1.079999999999999E-2</v>
      </c>
      <c r="Z776" s="24">
        <f t="shared" si="103"/>
        <v>1.481481481481417E-3</v>
      </c>
    </row>
    <row r="777" spans="1:26" x14ac:dyDescent="0.25">
      <c r="A777" s="1">
        <v>199106</v>
      </c>
      <c r="B777" s="7">
        <v>371.16</v>
      </c>
      <c r="C777" s="7">
        <v>12.147</v>
      </c>
      <c r="D777" s="8">
        <v>19.41</v>
      </c>
      <c r="E777" s="7">
        <v>0.45824374301195492</v>
      </c>
      <c r="F777" s="7">
        <v>5.57E-2</v>
      </c>
      <c r="G777" s="7">
        <v>9.01E-2</v>
      </c>
      <c r="H777" s="7">
        <v>9.9600000000000008E-2</v>
      </c>
      <c r="I777" s="7">
        <v>8.5999999999999993E-2</v>
      </c>
      <c r="J777" s="12">
        <v>1.4247489352183311E-2</v>
      </c>
      <c r="K777" s="9">
        <v>4.1999999999999997E-3</v>
      </c>
      <c r="L777" s="11">
        <v>2.9498525073747839E-3</v>
      </c>
      <c r="M777" s="11">
        <v>-6.3E-3</v>
      </c>
      <c r="N777" s="11">
        <v>-1.8E-3</v>
      </c>
      <c r="O777" s="10">
        <v>1.1798904421459974E-3</v>
      </c>
      <c r="P777" s="11">
        <v>-4.5357000000000001E-2</v>
      </c>
      <c r="Q777" s="19">
        <v>3258730000</v>
      </c>
      <c r="R777" s="24">
        <f t="shared" si="96"/>
        <v>-5.1106819865924843E-2</v>
      </c>
      <c r="S777" s="24">
        <f t="shared" si="97"/>
        <v>-3.469644376609891</v>
      </c>
      <c r="T777" s="26">
        <f>AVERAGE($R$3:R776)</f>
        <v>4.9497465651191603E-3</v>
      </c>
      <c r="U777" s="24">
        <f t="shared" si="98"/>
        <v>-3.4686285209387568</v>
      </c>
      <c r="V777" s="24">
        <f t="shared" si="99"/>
        <v>-2.9739864945004384</v>
      </c>
      <c r="W777" s="24">
        <f t="shared" si="100"/>
        <v>-0.49565788210945261</v>
      </c>
      <c r="X777" s="24">
        <f t="shared" si="101"/>
        <v>2.9900000000000003E-2</v>
      </c>
      <c r="Y777" s="27">
        <f t="shared" si="102"/>
        <v>9.999999999999995E-3</v>
      </c>
      <c r="Z777" s="24">
        <f t="shared" si="103"/>
        <v>2.9585798816569309E-3</v>
      </c>
    </row>
    <row r="778" spans="1:26" x14ac:dyDescent="0.25">
      <c r="A778" s="1">
        <v>199107</v>
      </c>
      <c r="B778" s="7">
        <v>387.81</v>
      </c>
      <c r="C778" s="7">
        <v>12.189666666666668</v>
      </c>
      <c r="D778" s="8">
        <v>18.88</v>
      </c>
      <c r="E778" s="7">
        <v>0.44035678156055563</v>
      </c>
      <c r="F778" s="7">
        <v>5.5800000000000002E-2</v>
      </c>
      <c r="G778" s="7">
        <v>0.09</v>
      </c>
      <c r="H778" s="7">
        <v>9.8900000000000002E-2</v>
      </c>
      <c r="I778" s="7">
        <v>8.5000000000000006E-2</v>
      </c>
      <c r="J778" s="12">
        <v>1.4835552764731372E-2</v>
      </c>
      <c r="K778" s="9">
        <v>4.8999999999999998E-3</v>
      </c>
      <c r="L778" s="11">
        <v>1.4705882352941124E-3</v>
      </c>
      <c r="M778" s="11">
        <v>1.5699999999999999E-2</v>
      </c>
      <c r="N778" s="11">
        <v>1.67E-2</v>
      </c>
      <c r="O778" s="10">
        <v>1.1053299091358607E-3</v>
      </c>
      <c r="P778" s="11">
        <v>4.6525999999999998E-2</v>
      </c>
      <c r="Q778" s="19">
        <v>3481570000</v>
      </c>
      <c r="R778" s="24">
        <f t="shared" si="96"/>
        <v>4.1284902697321324E-2</v>
      </c>
      <c r="S778" s="24">
        <f t="shared" si="97"/>
        <v>-3.4195510107668445</v>
      </c>
      <c r="T778" s="26">
        <f>AVERAGE($R$3:R777)</f>
        <v>4.8774155116597488E-3</v>
      </c>
      <c r="U778" s="24">
        <f t="shared" si="98"/>
        <v>-3.4160446381838314</v>
      </c>
      <c r="V778" s="24">
        <f t="shared" si="99"/>
        <v>-2.9508448393040596</v>
      </c>
      <c r="W778" s="24">
        <f t="shared" si="100"/>
        <v>-0.46870617146278493</v>
      </c>
      <c r="X778" s="24">
        <f t="shared" si="101"/>
        <v>3.0299999999999994E-2</v>
      </c>
      <c r="Y778" s="27">
        <f t="shared" si="102"/>
        <v>9.5000000000000084E-3</v>
      </c>
      <c r="Z778" s="24">
        <f t="shared" si="103"/>
        <v>2.9498525073747839E-3</v>
      </c>
    </row>
    <row r="779" spans="1:26" x14ac:dyDescent="0.25">
      <c r="A779" s="1">
        <v>199108</v>
      </c>
      <c r="B779" s="7">
        <v>395.43</v>
      </c>
      <c r="C779" s="7">
        <v>12.232333333333333</v>
      </c>
      <c r="D779" s="8">
        <v>18.350000000000001</v>
      </c>
      <c r="E779" s="7">
        <v>0.437639637271652</v>
      </c>
      <c r="F779" s="7">
        <v>5.33E-2</v>
      </c>
      <c r="G779" s="7">
        <v>8.7499999999999994E-2</v>
      </c>
      <c r="H779" s="7">
        <v>9.6500000000000002E-2</v>
      </c>
      <c r="I779" s="7">
        <v>8.1799999999999998E-2</v>
      </c>
      <c r="J779" s="12">
        <v>1.733129829731174E-2</v>
      </c>
      <c r="K779" s="9">
        <v>4.5999999999999999E-3</v>
      </c>
      <c r="L779" s="11">
        <v>2.936857562408246E-3</v>
      </c>
      <c r="M779" s="11">
        <v>3.4000000000000002E-2</v>
      </c>
      <c r="N779" s="11">
        <v>2.75E-2</v>
      </c>
      <c r="O779" s="10">
        <v>2.0376369415807836E-3</v>
      </c>
      <c r="P779" s="11">
        <v>2.3885E-2</v>
      </c>
      <c r="Q779" s="19">
        <v>3713820000</v>
      </c>
      <c r="R779" s="24">
        <f t="shared" si="96"/>
        <v>1.8716181550396511E-2</v>
      </c>
      <c r="S779" s="24">
        <f t="shared" si="97"/>
        <v>-3.4599269306628191</v>
      </c>
      <c r="T779" s="26">
        <f>AVERAGE($R$3:R778)</f>
        <v>4.9243323765897256E-3</v>
      </c>
      <c r="U779" s="24">
        <f t="shared" si="98"/>
        <v>-3.456432809781973</v>
      </c>
      <c r="V779" s="24">
        <f t="shared" si="99"/>
        <v>-3.0224123682466115</v>
      </c>
      <c r="W779" s="24">
        <f t="shared" si="100"/>
        <v>-0.43751456241620756</v>
      </c>
      <c r="X779" s="24">
        <f t="shared" si="101"/>
        <v>2.9200000000000004E-2</v>
      </c>
      <c r="Y779" s="27">
        <f t="shared" si="102"/>
        <v>8.9000000000000051E-3</v>
      </c>
      <c r="Z779" s="24">
        <f t="shared" si="103"/>
        <v>1.4705882352941124E-3</v>
      </c>
    </row>
    <row r="780" spans="1:26" x14ac:dyDescent="0.25">
      <c r="A780" s="1">
        <v>199109</v>
      </c>
      <c r="B780" s="7">
        <v>387.86</v>
      </c>
      <c r="C780" s="7">
        <v>12.274999999999999</v>
      </c>
      <c r="D780" s="8">
        <v>17.82</v>
      </c>
      <c r="E780" s="7">
        <v>0.44153183703099674</v>
      </c>
      <c r="F780" s="7">
        <v>5.2199999999999996E-2</v>
      </c>
      <c r="G780" s="7">
        <v>8.6099999999999996E-2</v>
      </c>
      <c r="H780" s="7">
        <v>9.5100000000000004E-2</v>
      </c>
      <c r="I780" s="7">
        <v>7.9000000000000001E-2</v>
      </c>
      <c r="J780" s="12">
        <v>2.3289043967750278E-2</v>
      </c>
      <c r="K780" s="9">
        <v>4.5999999999999999E-3</v>
      </c>
      <c r="L780" s="11">
        <v>4.3923865300146137E-3</v>
      </c>
      <c r="M780" s="11">
        <v>3.0300000000000001E-2</v>
      </c>
      <c r="N780" s="11">
        <v>2.7099999999999999E-2</v>
      </c>
      <c r="O780" s="10">
        <v>4.7469663560379554E-4</v>
      </c>
      <c r="P780" s="11">
        <v>-1.6861000000000001E-2</v>
      </c>
      <c r="Q780" s="19">
        <v>3260990000</v>
      </c>
      <c r="R780" s="24">
        <f t="shared" si="96"/>
        <v>-2.1594217299644808E-2</v>
      </c>
      <c r="S780" s="24">
        <f t="shared" si="97"/>
        <v>-3.4758910612104912</v>
      </c>
      <c r="T780" s="26">
        <f>AVERAGE($R$3:R779)</f>
        <v>4.942082504226542E-3</v>
      </c>
      <c r="U780" s="24">
        <f t="shared" si="98"/>
        <v>-3.4724091067119001</v>
      </c>
      <c r="V780" s="24">
        <f t="shared" si="99"/>
        <v>-3.0703442058919048</v>
      </c>
      <c r="W780" s="24">
        <f t="shared" si="100"/>
        <v>-0.40554685531858636</v>
      </c>
      <c r="X780" s="24">
        <f t="shared" si="101"/>
        <v>2.8499999999999998E-2</v>
      </c>
      <c r="Y780" s="27">
        <f t="shared" si="102"/>
        <v>9.000000000000008E-3</v>
      </c>
      <c r="Z780" s="24">
        <f t="shared" si="103"/>
        <v>2.936857562408246E-3</v>
      </c>
    </row>
    <row r="781" spans="1:26" x14ac:dyDescent="0.25">
      <c r="A781" s="1">
        <v>199110</v>
      </c>
      <c r="B781" s="7">
        <v>392.46</v>
      </c>
      <c r="C781" s="7">
        <v>12.250999999999998</v>
      </c>
      <c r="D781" s="8">
        <v>17.203333333333333</v>
      </c>
      <c r="E781" s="7">
        <v>0.43400345378123883</v>
      </c>
      <c r="F781" s="7">
        <v>4.99E-2</v>
      </c>
      <c r="G781" s="7">
        <v>8.5500000000000007E-2</v>
      </c>
      <c r="H781" s="7">
        <v>9.4899999999999998E-2</v>
      </c>
      <c r="I781" s="7">
        <v>7.9100000000000004E-2</v>
      </c>
      <c r="J781" s="12">
        <v>2.5508895824187538E-2</v>
      </c>
      <c r="K781" s="9">
        <v>4.1999999999999997E-3</v>
      </c>
      <c r="L781" s="11">
        <v>1.4577259475219151E-3</v>
      </c>
      <c r="M781" s="11">
        <v>5.4000000000000003E-3</v>
      </c>
      <c r="N781" s="11">
        <v>4.3E-3</v>
      </c>
      <c r="O781" s="10">
        <v>1.1256624322622082E-3</v>
      </c>
      <c r="P781" s="11">
        <v>1.3457999999999999E-2</v>
      </c>
      <c r="Q781" s="19">
        <v>4082380000</v>
      </c>
      <c r="R781" s="24">
        <f t="shared" si="96"/>
        <v>8.7787931648862991E-3</v>
      </c>
      <c r="S781" s="24">
        <f t="shared" si="97"/>
        <v>-3.4530797760875109</v>
      </c>
      <c r="T781" s="26">
        <f>AVERAGE($R$3:R780)</f>
        <v>4.9079741497228511E-3</v>
      </c>
      <c r="U781" s="24">
        <f t="shared" si="98"/>
        <v>-3.4550368834560619</v>
      </c>
      <c r="V781" s="24">
        <f t="shared" si="99"/>
        <v>-3.0803230277254317</v>
      </c>
      <c r="W781" s="24">
        <f t="shared" si="100"/>
        <v>-0.37275674836207928</v>
      </c>
      <c r="X781" s="24">
        <f t="shared" si="101"/>
        <v>2.6800000000000004E-2</v>
      </c>
      <c r="Y781" s="27">
        <f t="shared" si="102"/>
        <v>9.000000000000008E-3</v>
      </c>
      <c r="Z781" s="24">
        <f t="shared" si="103"/>
        <v>4.3923865300146137E-3</v>
      </c>
    </row>
    <row r="782" spans="1:26" x14ac:dyDescent="0.25">
      <c r="A782" s="1">
        <v>199111</v>
      </c>
      <c r="B782" s="7">
        <v>375.22</v>
      </c>
      <c r="C782" s="7">
        <v>12.227</v>
      </c>
      <c r="D782" s="8">
        <v>16.586666666666666</v>
      </c>
      <c r="E782" s="7">
        <v>0.46015449030635514</v>
      </c>
      <c r="F782" s="7">
        <v>4.5599999999999995E-2</v>
      </c>
      <c r="G782" s="7">
        <v>8.48E-2</v>
      </c>
      <c r="H782" s="7">
        <v>9.4499999999999987E-2</v>
      </c>
      <c r="I782" s="7">
        <v>7.8899999999999998E-2</v>
      </c>
      <c r="J782" s="12">
        <v>3.0689946961441002E-2</v>
      </c>
      <c r="K782" s="9">
        <v>3.9000000000000003E-3</v>
      </c>
      <c r="L782" s="11">
        <v>2.9112081513829047E-3</v>
      </c>
      <c r="M782" s="11">
        <v>8.2000000000000007E-3</v>
      </c>
      <c r="N782" s="11">
        <v>1.06E-2</v>
      </c>
      <c r="O782" s="10">
        <v>2.0490197393085588E-3</v>
      </c>
      <c r="P782" s="11">
        <v>-4.0214E-2</v>
      </c>
      <c r="Q782" s="19">
        <v>3737620000</v>
      </c>
      <c r="R782" s="24">
        <f t="shared" si="96"/>
        <v>-4.5236140655002956E-2</v>
      </c>
      <c r="S782" s="24">
        <f t="shared" si="97"/>
        <v>-3.4668270548891433</v>
      </c>
      <c r="T782" s="26">
        <f>AVERAGE($R$3:R781)</f>
        <v>4.9129431086640113E-3</v>
      </c>
      <c r="U782" s="24">
        <f t="shared" si="98"/>
        <v>-3.4687880000391234</v>
      </c>
      <c r="V782" s="24">
        <f t="shared" si="99"/>
        <v>-3.1273314577086504</v>
      </c>
      <c r="W782" s="24">
        <f t="shared" si="100"/>
        <v>-0.33949559718049294</v>
      </c>
      <c r="X782" s="24">
        <f t="shared" si="101"/>
        <v>2.9200000000000004E-2</v>
      </c>
      <c r="Y782" s="27">
        <f t="shared" si="102"/>
        <v>9.3999999999999917E-3</v>
      </c>
      <c r="Z782" s="24">
        <f t="shared" si="103"/>
        <v>1.4577259475219151E-3</v>
      </c>
    </row>
    <row r="783" spans="1:26" x14ac:dyDescent="0.25">
      <c r="A783" s="1">
        <v>199112</v>
      </c>
      <c r="B783" s="7">
        <v>417.09</v>
      </c>
      <c r="C783" s="7">
        <v>12.202999999999999</v>
      </c>
      <c r="D783" s="8">
        <v>15.969999999999999</v>
      </c>
      <c r="E783" s="7">
        <v>0.42034441734015393</v>
      </c>
      <c r="F783" s="7">
        <v>4.07E-2</v>
      </c>
      <c r="G783" s="7">
        <v>8.3100000000000007E-2</v>
      </c>
      <c r="H783" s="7">
        <v>9.2600000000000002E-2</v>
      </c>
      <c r="I783" s="7">
        <v>7.2999999999999995E-2</v>
      </c>
      <c r="J783" s="12">
        <v>3.1812384429210916E-2</v>
      </c>
      <c r="K783" s="9">
        <v>3.8E-3</v>
      </c>
      <c r="L783" s="11">
        <v>7.2568940493455969E-4</v>
      </c>
      <c r="M783" s="11">
        <v>5.8099999999999999E-2</v>
      </c>
      <c r="N783" s="11">
        <v>4.36E-2</v>
      </c>
      <c r="O783" s="10">
        <v>2.0495495275665832E-3</v>
      </c>
      <c r="P783" s="11">
        <v>0.114089</v>
      </c>
      <c r="Q783" s="19">
        <v>4155310000</v>
      </c>
      <c r="R783" s="24">
        <f t="shared" si="96"/>
        <v>0.1041446158786019</v>
      </c>
      <c r="S783" s="24">
        <f t="shared" si="97"/>
        <v>-3.4238658994534115</v>
      </c>
      <c r="T783" s="26">
        <f>AVERAGE($R$3:R782)</f>
        <v>4.8486494115311052E-3</v>
      </c>
      <c r="U783" s="24">
        <f t="shared" si="98"/>
        <v>-3.4258306974657624</v>
      </c>
      <c r="V783" s="24">
        <f t="shared" si="99"/>
        <v>-3.1189133608526505</v>
      </c>
      <c r="W783" s="24">
        <f t="shared" si="100"/>
        <v>-0.30495253860076099</v>
      </c>
      <c r="X783" s="24">
        <f t="shared" si="101"/>
        <v>3.3300000000000003E-2</v>
      </c>
      <c r="Y783" s="27">
        <f t="shared" si="102"/>
        <v>9.6999999999999864E-3</v>
      </c>
      <c r="Z783" s="24">
        <f t="shared" si="103"/>
        <v>2.9112081513829047E-3</v>
      </c>
    </row>
    <row r="784" spans="1:26" x14ac:dyDescent="0.25">
      <c r="A784" s="1">
        <v>199201</v>
      </c>
      <c r="B784" s="7">
        <v>408.79</v>
      </c>
      <c r="C784" s="7">
        <v>12.243333333333332</v>
      </c>
      <c r="D784" s="8">
        <v>16.043333333333333</v>
      </c>
      <c r="E784" s="7">
        <v>0.4132296784533297</v>
      </c>
      <c r="F784" s="7">
        <v>3.7999999999999999E-2</v>
      </c>
      <c r="G784" s="7">
        <v>8.199999999999999E-2</v>
      </c>
      <c r="H784" s="7">
        <v>9.1300000000000006E-2</v>
      </c>
      <c r="I784" s="7">
        <v>7.7600000000000002E-2</v>
      </c>
      <c r="J784" s="12">
        <v>3.1941466539383435E-2</v>
      </c>
      <c r="K784" s="9">
        <v>3.4000000000000002E-3</v>
      </c>
      <c r="L784" s="11">
        <v>1.4503263234226793E-3</v>
      </c>
      <c r="M784" s="11">
        <v>-3.2399999999999998E-2</v>
      </c>
      <c r="N784" s="11">
        <v>-1.7299999999999999E-2</v>
      </c>
      <c r="O784" s="10">
        <v>8.7244268336568974E-4</v>
      </c>
      <c r="P784" s="11">
        <v>-1.8348E-2</v>
      </c>
      <c r="Q784" s="19">
        <v>5286280000</v>
      </c>
      <c r="R784" s="24">
        <f t="shared" si="96"/>
        <v>-2.2311210492117067E-2</v>
      </c>
      <c r="S784" s="24">
        <f t="shared" si="97"/>
        <v>-3.5316202026998593</v>
      </c>
      <c r="T784" s="26">
        <f>AVERAGE($R$3:R783)</f>
        <v>4.9757889332559075E-3</v>
      </c>
      <c r="U784" s="24">
        <f t="shared" si="98"/>
        <v>-3.5283204546860953</v>
      </c>
      <c r="V784" s="24">
        <f t="shared" si="99"/>
        <v>-3.2625900636226404</v>
      </c>
      <c r="W784" s="24">
        <f t="shared" si="100"/>
        <v>-0.26903013907721895</v>
      </c>
      <c r="X784" s="24">
        <f t="shared" si="101"/>
        <v>3.2299999999999995E-2</v>
      </c>
      <c r="Y784" s="27">
        <f t="shared" si="102"/>
        <v>9.4999999999999946E-3</v>
      </c>
      <c r="Z784" s="24">
        <f t="shared" si="103"/>
        <v>7.2568940493455969E-4</v>
      </c>
    </row>
    <row r="785" spans="1:26" x14ac:dyDescent="0.25">
      <c r="A785" s="1">
        <v>199202</v>
      </c>
      <c r="B785" s="7">
        <v>412.7</v>
      </c>
      <c r="C785" s="7">
        <v>12.283666666666665</v>
      </c>
      <c r="D785" s="8">
        <v>16.116666666666667</v>
      </c>
      <c r="E785" s="7">
        <v>0.40763052516093295</v>
      </c>
      <c r="F785" s="7">
        <v>3.8399999999999997E-2</v>
      </c>
      <c r="G785" s="7">
        <v>8.2899999999999988E-2</v>
      </c>
      <c r="H785" s="7">
        <v>9.2300000000000007E-2</v>
      </c>
      <c r="I785" s="7">
        <v>7.7700000000000005E-2</v>
      </c>
      <c r="J785" s="12">
        <v>3.3556021334136502E-2</v>
      </c>
      <c r="K785" s="9">
        <v>2.8000000000000004E-3</v>
      </c>
      <c r="L785" s="11">
        <v>3.6205648081100161E-3</v>
      </c>
      <c r="M785" s="11">
        <v>5.1000000000000004E-3</v>
      </c>
      <c r="N785" s="11">
        <v>9.5999999999999992E-3</v>
      </c>
      <c r="O785" s="10">
        <v>9.1322824327349486E-4</v>
      </c>
      <c r="P785" s="11">
        <v>1.2865E-2</v>
      </c>
      <c r="Q785" s="19">
        <v>4267610000</v>
      </c>
      <c r="R785" s="24">
        <f t="shared" si="96"/>
        <v>9.3887157954140911E-3</v>
      </c>
      <c r="S785" s="24">
        <f t="shared" si="97"/>
        <v>-3.5082200055873023</v>
      </c>
      <c r="T785" s="26">
        <f>AVERAGE($R$3:R784)</f>
        <v>4.9408950720981407E-3</v>
      </c>
      <c r="U785" s="24">
        <f t="shared" si="98"/>
        <v>-3.504931110109673</v>
      </c>
      <c r="V785" s="24">
        <f t="shared" si="99"/>
        <v>-3.23790818210386</v>
      </c>
      <c r="W785" s="24">
        <f t="shared" si="100"/>
        <v>-0.27031182348344229</v>
      </c>
      <c r="X785" s="24">
        <f t="shared" si="101"/>
        <v>3.9600000000000003E-2</v>
      </c>
      <c r="Y785" s="27">
        <f t="shared" si="102"/>
        <v>9.3000000000000166E-3</v>
      </c>
      <c r="Z785" s="24">
        <f t="shared" si="103"/>
        <v>1.4503263234226793E-3</v>
      </c>
    </row>
    <row r="786" spans="1:26" x14ac:dyDescent="0.25">
      <c r="A786" s="1">
        <v>199203</v>
      </c>
      <c r="B786" s="7">
        <v>403.69</v>
      </c>
      <c r="C786" s="7">
        <v>12.323999999999998</v>
      </c>
      <c r="D786" s="8">
        <v>16.190000000000001</v>
      </c>
      <c r="E786" s="7">
        <v>0.40210603421764723</v>
      </c>
      <c r="F786" s="7">
        <v>4.0399999999999998E-2</v>
      </c>
      <c r="G786" s="7">
        <v>8.3499999999999991E-2</v>
      </c>
      <c r="H786" s="7">
        <v>9.2499999999999999E-2</v>
      </c>
      <c r="I786" s="7">
        <v>7.9699999999999993E-2</v>
      </c>
      <c r="J786" s="12">
        <v>4.1900538021336926E-2</v>
      </c>
      <c r="K786" s="9">
        <v>3.4000000000000002E-3</v>
      </c>
      <c r="L786" s="11">
        <v>5.050505050505194E-3</v>
      </c>
      <c r="M786" s="11">
        <v>-9.4000000000000004E-3</v>
      </c>
      <c r="N786" s="11">
        <v>-7.3000000000000001E-3</v>
      </c>
      <c r="O786" s="10">
        <v>4.6975729646055121E-4</v>
      </c>
      <c r="P786" s="11">
        <v>-1.9470000000000001E-2</v>
      </c>
      <c r="Q786" s="19">
        <v>4066240000</v>
      </c>
      <c r="R786" s="24">
        <f t="shared" si="96"/>
        <v>-2.2458124481434506E-2</v>
      </c>
      <c r="S786" s="24">
        <f t="shared" si="97"/>
        <v>-3.5144504701174406</v>
      </c>
      <c r="T786" s="26">
        <f>AVERAGE($R$3:R785)</f>
        <v>4.9465755583348149E-3</v>
      </c>
      <c r="U786" s="24">
        <f t="shared" si="98"/>
        <v>-3.5111723560241148</v>
      </c>
      <c r="V786" s="24">
        <f t="shared" si="99"/>
        <v>-3.2428670035273424</v>
      </c>
      <c r="W786" s="24">
        <f t="shared" si="100"/>
        <v>-0.27158346659009824</v>
      </c>
      <c r="X786" s="24">
        <f t="shared" si="101"/>
        <v>3.9300000000000009E-2</v>
      </c>
      <c r="Y786" s="27">
        <f t="shared" si="102"/>
        <v>9.4000000000000195E-3</v>
      </c>
      <c r="Z786" s="24">
        <f t="shared" si="103"/>
        <v>3.6205648081100161E-3</v>
      </c>
    </row>
    <row r="787" spans="1:26" x14ac:dyDescent="0.25">
      <c r="A787" s="1">
        <v>199204</v>
      </c>
      <c r="B787" s="7">
        <v>414.95</v>
      </c>
      <c r="C787" s="7">
        <v>12.322666666666667</v>
      </c>
      <c r="D787" s="8">
        <v>16.476666666666667</v>
      </c>
      <c r="E787" s="7">
        <v>0.38730347176926833</v>
      </c>
      <c r="F787" s="7">
        <v>3.7499999999999999E-2</v>
      </c>
      <c r="G787" s="7">
        <v>8.3299999999999999E-2</v>
      </c>
      <c r="H787" s="7">
        <v>9.2100000000000015E-2</v>
      </c>
      <c r="I787" s="7">
        <v>8.0299999999999996E-2</v>
      </c>
      <c r="J787" s="12">
        <v>3.8661810057257162E-2</v>
      </c>
      <c r="K787" s="9">
        <v>3.2000000000000002E-3</v>
      </c>
      <c r="L787" s="11">
        <v>1.43575017946862E-3</v>
      </c>
      <c r="M787" s="11">
        <v>1.6000000000000001E-3</v>
      </c>
      <c r="N787" s="11">
        <v>1.6000000000000001E-3</v>
      </c>
      <c r="O787" s="10">
        <v>1.6610435962213363E-3</v>
      </c>
      <c r="P787" s="11">
        <v>2.8614000000000001E-2</v>
      </c>
      <c r="Q787" s="19">
        <v>4315840000</v>
      </c>
      <c r="R787" s="24">
        <f t="shared" si="96"/>
        <v>2.4818031931073084E-2</v>
      </c>
      <c r="S787" s="24">
        <f t="shared" si="97"/>
        <v>-3.4890986759482137</v>
      </c>
      <c r="T787" s="26">
        <f>AVERAGE($R$3:R786)</f>
        <v>4.9116205837942935E-3</v>
      </c>
      <c r="U787" s="24">
        <f t="shared" si="98"/>
        <v>-3.4892068717827796</v>
      </c>
      <c r="V787" s="24">
        <f t="shared" si="99"/>
        <v>-3.2162534889930909</v>
      </c>
      <c r="W787" s="24">
        <f t="shared" si="100"/>
        <v>-0.27284518695512272</v>
      </c>
      <c r="X787" s="24">
        <f t="shared" si="101"/>
        <v>3.9299999999999995E-2</v>
      </c>
      <c r="Y787" s="27">
        <f t="shared" si="102"/>
        <v>9.000000000000008E-3</v>
      </c>
      <c r="Z787" s="24">
        <f t="shared" si="103"/>
        <v>5.050505050505194E-3</v>
      </c>
    </row>
    <row r="788" spans="1:26" x14ac:dyDescent="0.25">
      <c r="A788" s="1">
        <v>199205</v>
      </c>
      <c r="B788" s="7">
        <v>415.35</v>
      </c>
      <c r="C788" s="7">
        <v>12.321333333333332</v>
      </c>
      <c r="D788" s="8">
        <v>16.763333333333335</v>
      </c>
      <c r="E788" s="7">
        <v>0.38299851628553261</v>
      </c>
      <c r="F788" s="7">
        <v>3.6299999999999999E-2</v>
      </c>
      <c r="G788" s="7">
        <v>8.2799999999999999E-2</v>
      </c>
      <c r="H788" s="7">
        <v>9.1300000000000006E-2</v>
      </c>
      <c r="I788" s="7">
        <v>7.8100000000000003E-2</v>
      </c>
      <c r="J788" s="12">
        <v>3.7175488724919784E-2</v>
      </c>
      <c r="K788" s="9">
        <v>2.8000000000000004E-3</v>
      </c>
      <c r="L788" s="11">
        <v>1.4336917562722817E-3</v>
      </c>
      <c r="M788" s="11">
        <v>2.4299999999999999E-2</v>
      </c>
      <c r="N788" s="11">
        <v>2.5399999999999999E-2</v>
      </c>
      <c r="O788" s="10">
        <v>6.9002881588027618E-4</v>
      </c>
      <c r="P788" s="11">
        <v>4.8500000000000001E-3</v>
      </c>
      <c r="Q788" s="19">
        <v>3643980000</v>
      </c>
      <c r="R788" s="24">
        <f t="shared" si="96"/>
        <v>1.6433857437299459E-3</v>
      </c>
      <c r="S788" s="24">
        <f t="shared" si="97"/>
        <v>-3.5167176461446017</v>
      </c>
      <c r="T788" s="26">
        <f>AVERAGE($R$3:R787)</f>
        <v>4.9369790695870048E-3</v>
      </c>
      <c r="U788" s="24">
        <f t="shared" si="98"/>
        <v>-3.5168258536867731</v>
      </c>
      <c r="V788" s="24">
        <f t="shared" si="99"/>
        <v>-3.226212792393699</v>
      </c>
      <c r="W788" s="24">
        <f t="shared" si="100"/>
        <v>-0.29050485375090274</v>
      </c>
      <c r="X788" s="24">
        <f t="shared" si="101"/>
        <v>4.2799999999999998E-2</v>
      </c>
      <c r="Y788" s="27">
        <f t="shared" si="102"/>
        <v>8.8000000000000161E-3</v>
      </c>
      <c r="Z788" s="24">
        <f t="shared" si="103"/>
        <v>1.43575017946862E-3</v>
      </c>
    </row>
    <row r="789" spans="1:26" x14ac:dyDescent="0.25">
      <c r="A789" s="1">
        <v>199206</v>
      </c>
      <c r="B789" s="7">
        <v>408.14</v>
      </c>
      <c r="C789" s="7">
        <v>12.32</v>
      </c>
      <c r="D789" s="8">
        <v>17.05</v>
      </c>
      <c r="E789" s="7">
        <v>0.39204235383314068</v>
      </c>
      <c r="F789" s="7">
        <v>3.6600000000000001E-2</v>
      </c>
      <c r="G789" s="7">
        <v>8.2200000000000009E-2</v>
      </c>
      <c r="H789" s="7">
        <v>9.0500000000000011E-2</v>
      </c>
      <c r="I789" s="7">
        <v>7.6499999999999999E-2</v>
      </c>
      <c r="J789" s="12">
        <v>4.3076559596685451E-2</v>
      </c>
      <c r="K789" s="9">
        <v>3.2000000000000002E-3</v>
      </c>
      <c r="L789" s="11">
        <v>3.5790980672869566E-3</v>
      </c>
      <c r="M789" s="11">
        <v>0.02</v>
      </c>
      <c r="N789" s="11">
        <v>1.5599999999999999E-2</v>
      </c>
      <c r="O789" s="10">
        <v>7.5291922085405109E-4</v>
      </c>
      <c r="P789" s="11">
        <v>-1.503E-2</v>
      </c>
      <c r="Q789" s="19">
        <v>4259830000</v>
      </c>
      <c r="R789" s="24">
        <f t="shared" si="96"/>
        <v>-1.7940182428660582E-2</v>
      </c>
      <c r="S789" s="24">
        <f t="shared" si="97"/>
        <v>-3.5177893609273965</v>
      </c>
      <c r="T789" s="26">
        <f>AVERAGE($R$3:R788)</f>
        <v>4.9327887472894773E-3</v>
      </c>
      <c r="U789" s="24">
        <f t="shared" si="98"/>
        <v>-3.5178975801797066</v>
      </c>
      <c r="V789" s="24">
        <f t="shared" si="99"/>
        <v>-3.2099275767693167</v>
      </c>
      <c r="W789" s="24">
        <f t="shared" si="100"/>
        <v>-0.30786178415807974</v>
      </c>
      <c r="X789" s="24">
        <f t="shared" si="101"/>
        <v>4.1800000000000004E-2</v>
      </c>
      <c r="Y789" s="27">
        <f t="shared" si="102"/>
        <v>8.5000000000000075E-3</v>
      </c>
      <c r="Z789" s="24">
        <f t="shared" si="103"/>
        <v>1.4336917562722817E-3</v>
      </c>
    </row>
    <row r="790" spans="1:26" x14ac:dyDescent="0.25">
      <c r="A790" s="1">
        <v>199207</v>
      </c>
      <c r="B790" s="7">
        <v>424.21</v>
      </c>
      <c r="C790" s="7">
        <v>12.344999999999999</v>
      </c>
      <c r="D790" s="8">
        <v>17.38</v>
      </c>
      <c r="E790" s="7">
        <v>0.3833486996935862</v>
      </c>
      <c r="F790" s="7">
        <v>3.2099999999999997E-2</v>
      </c>
      <c r="G790" s="7">
        <v>8.0700000000000008E-2</v>
      </c>
      <c r="H790" s="7">
        <v>8.8399999999999992E-2</v>
      </c>
      <c r="I790" s="7">
        <v>7.2599999999999998E-2</v>
      </c>
      <c r="J790" s="12">
        <v>4.1494791856363712E-2</v>
      </c>
      <c r="K790" s="9">
        <v>3.0999999999999999E-3</v>
      </c>
      <c r="L790" s="11">
        <v>2.1398002853068032E-3</v>
      </c>
      <c r="M790" s="11">
        <v>3.9800000000000002E-2</v>
      </c>
      <c r="N790" s="11">
        <v>3.0800000000000001E-2</v>
      </c>
      <c r="O790" s="10">
        <v>8.974630008779733E-4</v>
      </c>
      <c r="P790" s="11">
        <v>4.0924000000000002E-2</v>
      </c>
      <c r="Q790" s="19">
        <v>4265220000</v>
      </c>
      <c r="R790" s="24">
        <f t="shared" si="96"/>
        <v>3.6913889346888336E-2</v>
      </c>
      <c r="S790" s="24">
        <f t="shared" si="97"/>
        <v>-3.5003862946955655</v>
      </c>
      <c r="T790" s="26">
        <f>AVERAGE($R$3:R789)</f>
        <v>4.9037252515131751E-3</v>
      </c>
      <c r="U790" s="24">
        <f t="shared" si="98"/>
        <v>-3.4983591300037968</v>
      </c>
      <c r="V790" s="24">
        <f t="shared" si="99"/>
        <v>-3.1754600490714138</v>
      </c>
      <c r="W790" s="24">
        <f t="shared" si="100"/>
        <v>-0.32492624562415173</v>
      </c>
      <c r="X790" s="24">
        <f t="shared" si="101"/>
        <v>3.9899999999999998E-2</v>
      </c>
      <c r="Y790" s="27">
        <f t="shared" si="102"/>
        <v>8.3000000000000018E-3</v>
      </c>
      <c r="Z790" s="24">
        <f t="shared" si="103"/>
        <v>3.5790980672869566E-3</v>
      </c>
    </row>
    <row r="791" spans="1:26" x14ac:dyDescent="0.25">
      <c r="A791" s="1">
        <v>199208</v>
      </c>
      <c r="B791" s="7">
        <v>414.03</v>
      </c>
      <c r="C791" s="7">
        <v>12.370000000000001</v>
      </c>
      <c r="D791" s="8">
        <v>17.71</v>
      </c>
      <c r="E791" s="7">
        <v>0.39940503692424356</v>
      </c>
      <c r="F791" s="7">
        <v>3.1300000000000001E-2</v>
      </c>
      <c r="G791" s="7">
        <v>7.9500000000000001E-2</v>
      </c>
      <c r="H791" s="7">
        <v>8.6500000000000007E-2</v>
      </c>
      <c r="I791" s="7">
        <v>7.2499999999999995E-2</v>
      </c>
      <c r="J791" s="12">
        <v>4.3049956234123499E-2</v>
      </c>
      <c r="K791" s="9">
        <v>2.5999999999999999E-3</v>
      </c>
      <c r="L791" s="11">
        <v>2.846975088967918E-3</v>
      </c>
      <c r="M791" s="11">
        <v>6.7000000000000002E-3</v>
      </c>
      <c r="N791" s="11">
        <v>8.9999999999999993E-3</v>
      </c>
      <c r="O791" s="10">
        <v>3.6954737609879481E-4</v>
      </c>
      <c r="P791" s="11">
        <v>-2.0615000000000001E-2</v>
      </c>
      <c r="Q791" s="19">
        <v>3653820000</v>
      </c>
      <c r="R791" s="24">
        <f t="shared" si="96"/>
        <v>-2.3925660237791357E-2</v>
      </c>
      <c r="S791" s="24">
        <f t="shared" si="97"/>
        <v>-3.5369774928415323</v>
      </c>
      <c r="T791" s="26">
        <f>AVERAGE($R$3:R790)</f>
        <v>4.9443472871672041E-3</v>
      </c>
      <c r="U791" s="24">
        <f t="shared" si="98"/>
        <v>-3.5349544292342783</v>
      </c>
      <c r="V791" s="24">
        <f t="shared" si="99"/>
        <v>-3.1949084958014291</v>
      </c>
      <c r="W791" s="24">
        <f t="shared" si="100"/>
        <v>-0.34206899704010318</v>
      </c>
      <c r="X791" s="24">
        <f t="shared" si="101"/>
        <v>4.0500000000000001E-2</v>
      </c>
      <c r="Y791" s="27">
        <f t="shared" si="102"/>
        <v>7.6999999999999846E-3</v>
      </c>
      <c r="Z791" s="24">
        <f t="shared" si="103"/>
        <v>2.1398002853068032E-3</v>
      </c>
    </row>
    <row r="792" spans="1:26" x14ac:dyDescent="0.25">
      <c r="A792" s="1">
        <v>199209</v>
      </c>
      <c r="B792" s="7">
        <v>417.8</v>
      </c>
      <c r="C792" s="7">
        <v>12.395</v>
      </c>
      <c r="D792" s="8">
        <v>18.04</v>
      </c>
      <c r="E792" s="7">
        <v>0.39765697210960538</v>
      </c>
      <c r="F792" s="7">
        <v>2.9100000000000001E-2</v>
      </c>
      <c r="G792" s="7">
        <v>7.9199999999999993E-2</v>
      </c>
      <c r="H792" s="7">
        <v>8.6199999999999999E-2</v>
      </c>
      <c r="I792" s="7">
        <v>7.0999999999999994E-2</v>
      </c>
      <c r="J792" s="12">
        <v>4.113778229762699E-2</v>
      </c>
      <c r="K792" s="9">
        <v>2.5999999999999999E-3</v>
      </c>
      <c r="L792" s="11">
        <v>2.8388928317957252E-3</v>
      </c>
      <c r="M792" s="11">
        <v>1.8499999999999999E-2</v>
      </c>
      <c r="N792" s="11">
        <v>9.9000000000000008E-3</v>
      </c>
      <c r="O792" s="10">
        <v>8.7224120429514802E-4</v>
      </c>
      <c r="P792" s="11">
        <v>1.1339999999999999E-2</v>
      </c>
      <c r="Q792" s="19">
        <v>4023850000</v>
      </c>
      <c r="R792" s="24">
        <f t="shared" si="96"/>
        <v>8.6795583470494191E-3</v>
      </c>
      <c r="S792" s="24">
        <f t="shared" si="97"/>
        <v>-3.5106642485636614</v>
      </c>
      <c r="T792" s="26">
        <f>AVERAGE($R$3:R791)</f>
        <v>4.9077566565905771E-3</v>
      </c>
      <c r="U792" s="24">
        <f t="shared" si="98"/>
        <v>-3.5086452694809043</v>
      </c>
      <c r="V792" s="24">
        <f t="shared" si="99"/>
        <v>-3.1518089831733156</v>
      </c>
      <c r="W792" s="24">
        <f t="shared" si="100"/>
        <v>-0.35885526539034585</v>
      </c>
      <c r="X792" s="24">
        <f t="shared" si="101"/>
        <v>4.1199999999999994E-2</v>
      </c>
      <c r="Y792" s="27">
        <f t="shared" si="102"/>
        <v>7.0000000000000062E-3</v>
      </c>
      <c r="Z792" s="24">
        <f t="shared" si="103"/>
        <v>2.846975088967918E-3</v>
      </c>
    </row>
    <row r="793" spans="1:26" x14ac:dyDescent="0.25">
      <c r="A793" s="1">
        <v>199210</v>
      </c>
      <c r="B793" s="7">
        <v>418.68</v>
      </c>
      <c r="C793" s="7">
        <v>12.391666666666667</v>
      </c>
      <c r="D793" s="8">
        <v>18.39</v>
      </c>
      <c r="E793" s="7">
        <v>0.40325117775070152</v>
      </c>
      <c r="F793" s="7">
        <v>2.86E-2</v>
      </c>
      <c r="G793" s="7">
        <v>7.9899999999999999E-2</v>
      </c>
      <c r="H793" s="7">
        <v>8.8399999999999992E-2</v>
      </c>
      <c r="I793" s="7">
        <v>7.4099999999999999E-2</v>
      </c>
      <c r="J793" s="12">
        <v>4.1096098662396344E-2</v>
      </c>
      <c r="K793" s="9">
        <v>2.3E-3</v>
      </c>
      <c r="L793" s="11">
        <v>3.5385704175512345E-3</v>
      </c>
      <c r="M793" s="11">
        <v>-1.9800000000000002E-2</v>
      </c>
      <c r="N793" s="11">
        <v>-1.5599999999999999E-2</v>
      </c>
      <c r="O793" s="10">
        <v>9.4414479752344199E-4</v>
      </c>
      <c r="P793" s="11">
        <v>4.7959999999999999E-3</v>
      </c>
      <c r="Q793" s="19">
        <v>4507010000</v>
      </c>
      <c r="R793" s="24">
        <f t="shared" si="96"/>
        <v>2.1879099848877708E-3</v>
      </c>
      <c r="S793" s="24">
        <f t="shared" si="97"/>
        <v>-3.5177096836353114</v>
      </c>
      <c r="T793" s="26">
        <f>AVERAGE($R$3:R792)</f>
        <v>4.9125310891101458E-3</v>
      </c>
      <c r="U793" s="24">
        <f t="shared" si="98"/>
        <v>-3.517978645444356</v>
      </c>
      <c r="V793" s="24">
        <f t="shared" si="99"/>
        <v>-3.1424113344879876</v>
      </c>
      <c r="W793" s="24">
        <f t="shared" si="100"/>
        <v>-0.37529834914732385</v>
      </c>
      <c r="X793" s="24">
        <f t="shared" si="101"/>
        <v>4.1899999999999993E-2</v>
      </c>
      <c r="Y793" s="27">
        <f t="shared" si="102"/>
        <v>7.0000000000000062E-3</v>
      </c>
      <c r="Z793" s="24">
        <f t="shared" si="103"/>
        <v>2.8388928317957252E-3</v>
      </c>
    </row>
    <row r="794" spans="1:26" x14ac:dyDescent="0.25">
      <c r="A794" s="1">
        <v>199211</v>
      </c>
      <c r="B794" s="7">
        <v>431.35</v>
      </c>
      <c r="C794" s="7">
        <v>12.388333333333335</v>
      </c>
      <c r="D794" s="8">
        <v>18.740000000000002</v>
      </c>
      <c r="E794" s="7">
        <v>0.39362645847528288</v>
      </c>
      <c r="F794" s="7">
        <v>3.1300000000000001E-2</v>
      </c>
      <c r="G794" s="7">
        <v>8.1000000000000003E-2</v>
      </c>
      <c r="H794" s="7">
        <v>8.9600000000000013E-2</v>
      </c>
      <c r="I794" s="7">
        <v>7.4800000000000005E-2</v>
      </c>
      <c r="J794" s="12">
        <v>3.7986651721801004E-2</v>
      </c>
      <c r="K794" s="9">
        <v>2.3E-3</v>
      </c>
      <c r="L794" s="11">
        <v>1.4104372355430161E-3</v>
      </c>
      <c r="M794" s="11">
        <v>1E-3</v>
      </c>
      <c r="N794" s="11">
        <v>6.8999999999999999E-3</v>
      </c>
      <c r="O794" s="10">
        <v>5.0809472187237357E-4</v>
      </c>
      <c r="P794" s="11">
        <v>3.3793999999999998E-2</v>
      </c>
      <c r="Q794" s="19">
        <v>4148770000</v>
      </c>
      <c r="R794" s="24">
        <f t="shared" si="96"/>
        <v>3.093817088374809E-2</v>
      </c>
      <c r="S794" s="24">
        <f t="shared" si="97"/>
        <v>-3.5200827013085743</v>
      </c>
      <c r="T794" s="26">
        <f>AVERAGE($R$3:R793)</f>
        <v>4.9090865617976015E-3</v>
      </c>
      <c r="U794" s="24">
        <f t="shared" si="98"/>
        <v>-3.520351735477536</v>
      </c>
      <c r="V794" s="24">
        <f t="shared" si="99"/>
        <v>-3.1252998663704536</v>
      </c>
      <c r="W794" s="24">
        <f t="shared" si="100"/>
        <v>-0.39478283493812061</v>
      </c>
      <c r="X794" s="24">
        <f t="shared" si="101"/>
        <v>4.5499999999999999E-2</v>
      </c>
      <c r="Y794" s="27">
        <f t="shared" si="102"/>
        <v>8.4999999999999937E-3</v>
      </c>
      <c r="Z794" s="24">
        <f t="shared" si="103"/>
        <v>3.5385704175512345E-3</v>
      </c>
    </row>
    <row r="795" spans="1:26" x14ac:dyDescent="0.25">
      <c r="A795" s="1">
        <v>199212</v>
      </c>
      <c r="B795" s="7">
        <v>435.71</v>
      </c>
      <c r="C795" s="7">
        <v>12.385000000000002</v>
      </c>
      <c r="D795" s="8">
        <v>19.090000000000003</v>
      </c>
      <c r="E795" s="7">
        <v>0.39410961419895257</v>
      </c>
      <c r="F795" s="7">
        <v>3.2199999999999999E-2</v>
      </c>
      <c r="G795" s="7">
        <v>7.980000000000001E-2</v>
      </c>
      <c r="H795" s="7">
        <v>8.8100000000000012E-2</v>
      </c>
      <c r="I795" s="7">
        <v>7.2599999999999998E-2</v>
      </c>
      <c r="J795" s="12">
        <v>3.8828687810124669E-2</v>
      </c>
      <c r="K795" s="9">
        <v>2.8000000000000004E-3</v>
      </c>
      <c r="L795" s="11">
        <v>-7.0422535211267512E-4</v>
      </c>
      <c r="M795" s="11">
        <v>2.46E-2</v>
      </c>
      <c r="N795" s="11">
        <v>2.2800000000000001E-2</v>
      </c>
      <c r="O795" s="10">
        <v>4.7155226865094473E-4</v>
      </c>
      <c r="P795" s="11">
        <v>1.338E-2</v>
      </c>
      <c r="Q795" s="19">
        <v>4876150000</v>
      </c>
      <c r="R795" s="24">
        <f t="shared" si="96"/>
        <v>1.0993919272526192E-2</v>
      </c>
      <c r="S795" s="24">
        <f t="shared" si="97"/>
        <v>-3.5501646560134401</v>
      </c>
      <c r="T795" s="26">
        <f>AVERAGE($R$3:R794)</f>
        <v>4.9419515672546087E-3</v>
      </c>
      <c r="U795" s="24">
        <f t="shared" si="98"/>
        <v>-3.5504337625812648</v>
      </c>
      <c r="V795" s="24">
        <f t="shared" si="99"/>
        <v>-3.1362595487123115</v>
      </c>
      <c r="W795" s="24">
        <f t="shared" si="100"/>
        <v>-0.41390510730112862</v>
      </c>
      <c r="X795" s="24">
        <f t="shared" si="101"/>
        <v>4.3500000000000004E-2</v>
      </c>
      <c r="Y795" s="27">
        <f t="shared" si="102"/>
        <v>8.6000000000000104E-3</v>
      </c>
      <c r="Z795" s="24">
        <f t="shared" si="103"/>
        <v>1.4104372355430161E-3</v>
      </c>
    </row>
    <row r="796" spans="1:26" x14ac:dyDescent="0.25">
      <c r="A796" s="1">
        <v>199301</v>
      </c>
      <c r="B796" s="7">
        <v>438.78</v>
      </c>
      <c r="C796" s="7">
        <v>12.416333333333334</v>
      </c>
      <c r="D796" s="8">
        <v>19.340000000000003</v>
      </c>
      <c r="E796" s="7">
        <v>0.39304810446083399</v>
      </c>
      <c r="F796" s="7">
        <v>0.03</v>
      </c>
      <c r="G796" s="7">
        <v>7.9100000000000004E-2</v>
      </c>
      <c r="H796" s="7">
        <v>8.6699999999999999E-2</v>
      </c>
      <c r="I796" s="7">
        <v>7.2499999999999995E-2</v>
      </c>
      <c r="J796" s="12">
        <v>4.1753842309569078E-2</v>
      </c>
      <c r="K796" s="9">
        <v>2.3E-3</v>
      </c>
      <c r="L796" s="11">
        <v>4.9330514446792595E-3</v>
      </c>
      <c r="M796" s="11">
        <v>2.8000000000000001E-2</v>
      </c>
      <c r="N796" s="11">
        <v>2.5000000000000001E-2</v>
      </c>
      <c r="O796" s="10">
        <v>3.4885075192561557E-4</v>
      </c>
      <c r="P796" s="11">
        <v>7.2820000000000003E-3</v>
      </c>
      <c r="Q796" s="19">
        <v>5280850000</v>
      </c>
      <c r="R796" s="24">
        <f t="shared" si="96"/>
        <v>4.4595269525664174E-3</v>
      </c>
      <c r="S796" s="24">
        <f t="shared" si="97"/>
        <v>-3.5604908214908733</v>
      </c>
      <c r="T796" s="26">
        <f>AVERAGE($R$3:R795)</f>
        <v>4.9495833045878649E-3</v>
      </c>
      <c r="U796" s="24">
        <f t="shared" si="98"/>
        <v>-3.5579640742726717</v>
      </c>
      <c r="V796" s="24">
        <f t="shared" si="99"/>
        <v>-3.1278122466945395</v>
      </c>
      <c r="W796" s="24">
        <f t="shared" si="100"/>
        <v>-0.43267857479633376</v>
      </c>
      <c r="X796" s="24">
        <f t="shared" si="101"/>
        <v>4.0399999999999998E-2</v>
      </c>
      <c r="Y796" s="27">
        <f t="shared" si="102"/>
        <v>8.3000000000000018E-3</v>
      </c>
      <c r="Z796" s="24">
        <f t="shared" si="103"/>
        <v>-7.0422535211267512E-4</v>
      </c>
    </row>
    <row r="797" spans="1:26" x14ac:dyDescent="0.25">
      <c r="A797" s="1">
        <v>199302</v>
      </c>
      <c r="B797" s="7">
        <v>443.38</v>
      </c>
      <c r="C797" s="7">
        <v>12.447666666666667</v>
      </c>
      <c r="D797" s="8">
        <v>19.59</v>
      </c>
      <c r="E797" s="7">
        <v>0.3859601968908335</v>
      </c>
      <c r="F797" s="7">
        <v>2.9300000000000003E-2</v>
      </c>
      <c r="G797" s="7">
        <v>7.7100000000000002E-2</v>
      </c>
      <c r="H797" s="7">
        <v>8.3900000000000002E-2</v>
      </c>
      <c r="I797" s="7">
        <v>6.9800000000000001E-2</v>
      </c>
      <c r="J797" s="12">
        <v>4.072817019409708E-2</v>
      </c>
      <c r="K797" s="9">
        <v>2.2000000000000001E-3</v>
      </c>
      <c r="L797" s="11">
        <v>3.5063113604487661E-3</v>
      </c>
      <c r="M797" s="11">
        <v>3.5400000000000001E-2</v>
      </c>
      <c r="N797" s="11">
        <v>2.5600000000000001E-2</v>
      </c>
      <c r="O797" s="10">
        <v>1.146896483029807E-3</v>
      </c>
      <c r="P797" s="11">
        <v>1.3526E-2</v>
      </c>
      <c r="Q797" s="19">
        <v>5442450000</v>
      </c>
      <c r="R797" s="24">
        <f t="shared" si="96"/>
        <v>1.1137981207566578E-2</v>
      </c>
      <c r="S797" s="24">
        <f t="shared" si="97"/>
        <v>-3.5649853383513905</v>
      </c>
      <c r="T797" s="26">
        <f>AVERAGE($R$3:R796)</f>
        <v>4.9489661051520693E-3</v>
      </c>
      <c r="U797" s="24">
        <f t="shared" si="98"/>
        <v>-3.5624649594968285</v>
      </c>
      <c r="V797" s="24">
        <f t="shared" si="99"/>
        <v>-3.1218226584857667</v>
      </c>
      <c r="W797" s="24">
        <f t="shared" si="100"/>
        <v>-0.44316267986562385</v>
      </c>
      <c r="X797" s="24">
        <f t="shared" si="101"/>
        <v>4.2499999999999996E-2</v>
      </c>
      <c r="Y797" s="27">
        <f t="shared" si="102"/>
        <v>7.5999999999999956E-3</v>
      </c>
      <c r="Z797" s="24">
        <f t="shared" si="103"/>
        <v>4.9330514446792595E-3</v>
      </c>
    </row>
    <row r="798" spans="1:26" x14ac:dyDescent="0.25">
      <c r="A798" s="1">
        <v>199303</v>
      </c>
      <c r="B798" s="7">
        <v>451.67</v>
      </c>
      <c r="C798" s="7">
        <v>12.478999999999999</v>
      </c>
      <c r="D798" s="8">
        <v>19.84</v>
      </c>
      <c r="E798" s="7">
        <v>0.33361352638732605</v>
      </c>
      <c r="F798" s="7">
        <v>2.9500000000000002E-2</v>
      </c>
      <c r="G798" s="7">
        <v>7.5800000000000006E-2</v>
      </c>
      <c r="H798" s="7">
        <v>8.1500000000000003E-2</v>
      </c>
      <c r="I798" s="7">
        <v>7.0199999999999999E-2</v>
      </c>
      <c r="J798" s="12">
        <v>3.7106414490139829E-2</v>
      </c>
      <c r="K798" s="9">
        <v>2.5000000000000001E-3</v>
      </c>
      <c r="L798" s="11">
        <v>3.4940600978337066E-3</v>
      </c>
      <c r="M798" s="11">
        <v>2.0999999999999999E-3</v>
      </c>
      <c r="N798" s="11">
        <v>2.5000000000000001E-3</v>
      </c>
      <c r="O798" s="10">
        <v>1.0047249550798963E-3</v>
      </c>
      <c r="P798" s="11">
        <v>2.1201999999999999E-2</v>
      </c>
      <c r="Q798" s="19">
        <v>5766950000</v>
      </c>
      <c r="R798" s="24">
        <f t="shared" si="96"/>
        <v>1.8782781320005982E-2</v>
      </c>
      <c r="S798" s="24">
        <f t="shared" si="97"/>
        <v>-3.5728940011517207</v>
      </c>
      <c r="T798" s="26">
        <f>AVERAGE($R$3:R797)</f>
        <v>4.9567510298091939E-3</v>
      </c>
      <c r="U798" s="24">
        <f t="shared" si="98"/>
        <v>-3.5703799586400899</v>
      </c>
      <c r="V798" s="24">
        <f t="shared" si="99"/>
        <v>-3.1194079582093579</v>
      </c>
      <c r="W798" s="24">
        <f t="shared" si="100"/>
        <v>-0.45348604294236283</v>
      </c>
      <c r="X798" s="24">
        <f t="shared" si="101"/>
        <v>4.0499999999999994E-2</v>
      </c>
      <c r="Y798" s="27">
        <f t="shared" si="102"/>
        <v>6.8000000000000005E-3</v>
      </c>
      <c r="Z798" s="24">
        <f t="shared" si="103"/>
        <v>3.5063113604487661E-3</v>
      </c>
    </row>
    <row r="799" spans="1:26" x14ac:dyDescent="0.25">
      <c r="A799" s="1">
        <v>199304</v>
      </c>
      <c r="B799" s="7">
        <v>440.19</v>
      </c>
      <c r="C799" s="7">
        <v>12.493666666666666</v>
      </c>
      <c r="D799" s="8">
        <v>19.670000000000002</v>
      </c>
      <c r="E799" s="7">
        <v>0.33434980595256286</v>
      </c>
      <c r="F799" s="7">
        <v>2.87E-2</v>
      </c>
      <c r="G799" s="7">
        <v>7.46E-2</v>
      </c>
      <c r="H799" s="7">
        <v>8.14E-2</v>
      </c>
      <c r="I799" s="7">
        <v>7.0099999999999996E-2</v>
      </c>
      <c r="J799" s="12">
        <v>3.9812685468468577E-2</v>
      </c>
      <c r="K799" s="9">
        <v>2.3999999999999998E-3</v>
      </c>
      <c r="L799" s="11">
        <v>2.7855153203342198E-3</v>
      </c>
      <c r="M799" s="11">
        <v>7.1999999999999998E-3</v>
      </c>
      <c r="N799" s="11">
        <v>5.1999999999999998E-3</v>
      </c>
      <c r="O799" s="10">
        <v>1.0047850118473196E-3</v>
      </c>
      <c r="P799" s="11">
        <v>-2.4518999999999999E-2</v>
      </c>
      <c r="Q799" s="19">
        <v>5853170000</v>
      </c>
      <c r="R799" s="24">
        <f t="shared" si="96"/>
        <v>-2.7321476498425212E-2</v>
      </c>
      <c r="S799" s="24">
        <f t="shared" si="97"/>
        <v>-3.5889045931665429</v>
      </c>
      <c r="T799" s="26">
        <f>AVERAGE($R$3:R798)</f>
        <v>4.9741204145958735E-3</v>
      </c>
      <c r="U799" s="24">
        <f t="shared" si="98"/>
        <v>-3.5877299754495988</v>
      </c>
      <c r="V799" s="24">
        <f t="shared" si="99"/>
        <v>-3.1252517228355332</v>
      </c>
      <c r="W799" s="24">
        <f t="shared" si="100"/>
        <v>-0.46365287033100966</v>
      </c>
      <c r="X799" s="24">
        <f t="shared" si="101"/>
        <v>4.07E-2</v>
      </c>
      <c r="Y799" s="27">
        <f t="shared" si="102"/>
        <v>5.6999999999999967E-3</v>
      </c>
      <c r="Z799" s="24">
        <f t="shared" si="103"/>
        <v>3.4940600978337066E-3</v>
      </c>
    </row>
    <row r="800" spans="1:26" x14ac:dyDescent="0.25">
      <c r="A800" s="1">
        <v>199305</v>
      </c>
      <c r="B800" s="7">
        <v>450.19</v>
      </c>
      <c r="C800" s="7">
        <v>12.508333333333333</v>
      </c>
      <c r="D800" s="8">
        <v>19.5</v>
      </c>
      <c r="E800" s="7">
        <v>0.32488242147966084</v>
      </c>
      <c r="F800" s="7">
        <v>2.9600000000000001E-2</v>
      </c>
      <c r="G800" s="7">
        <v>7.4299999999999991E-2</v>
      </c>
      <c r="H800" s="7">
        <v>8.2100000000000006E-2</v>
      </c>
      <c r="I800" s="7">
        <v>7.0099999999999996E-2</v>
      </c>
      <c r="J800" s="12">
        <v>4.0254628780705806E-2</v>
      </c>
      <c r="K800" s="9">
        <v>2.2000000000000001E-3</v>
      </c>
      <c r="L800" s="11">
        <v>1.388888888888884E-3</v>
      </c>
      <c r="M800" s="11">
        <v>4.7000000000000002E-3</v>
      </c>
      <c r="N800" s="11">
        <v>2E-3</v>
      </c>
      <c r="O800" s="10">
        <v>8.1730817649456645E-4</v>
      </c>
      <c r="P800" s="11">
        <v>2.6259000000000001E-2</v>
      </c>
      <c r="Q800" s="19">
        <v>5108640000</v>
      </c>
      <c r="R800" s="24">
        <f t="shared" si="96"/>
        <v>2.3523026939260543E-2</v>
      </c>
      <c r="S800" s="24">
        <f t="shared" si="97"/>
        <v>-3.5619846026448236</v>
      </c>
      <c r="T800" s="26">
        <f>AVERAGE($R$3:R799)</f>
        <v>4.9335989630111543E-3</v>
      </c>
      <c r="U800" s="24">
        <f t="shared" si="98"/>
        <v>-3.5608113630360689</v>
      </c>
      <c r="V800" s="24">
        <f t="shared" si="99"/>
        <v>-3.1081118194865169</v>
      </c>
      <c r="W800" s="24">
        <f t="shared" si="100"/>
        <v>-0.4538727831583067</v>
      </c>
      <c r="X800" s="24">
        <f t="shared" si="101"/>
        <v>4.1399999999999992E-2</v>
      </c>
      <c r="Y800" s="27">
        <f t="shared" si="102"/>
        <v>6.8000000000000005E-3</v>
      </c>
      <c r="Z800" s="24">
        <f t="shared" si="103"/>
        <v>2.7855153203342198E-3</v>
      </c>
    </row>
    <row r="801" spans="1:26" x14ac:dyDescent="0.25">
      <c r="A801" s="1">
        <v>199306</v>
      </c>
      <c r="B801" s="7">
        <v>450.53</v>
      </c>
      <c r="C801" s="7">
        <v>12.523</v>
      </c>
      <c r="D801" s="8">
        <v>19.330000000000002</v>
      </c>
      <c r="E801" s="7">
        <v>0.32593124756094427</v>
      </c>
      <c r="F801" s="7">
        <v>3.0699999999999998E-2</v>
      </c>
      <c r="G801" s="7">
        <v>7.3300000000000004E-2</v>
      </c>
      <c r="H801" s="7">
        <v>8.0700000000000008E-2</v>
      </c>
      <c r="I801" s="7">
        <v>6.6799999999999998E-2</v>
      </c>
      <c r="J801" s="12">
        <v>4.1154021410630855E-2</v>
      </c>
      <c r="K801" s="9">
        <v>2.5000000000000001E-3</v>
      </c>
      <c r="L801" s="11">
        <v>1.3869625520113171E-3</v>
      </c>
      <c r="M801" s="11">
        <v>4.4900000000000002E-2</v>
      </c>
      <c r="N801" s="11">
        <v>2.93E-2</v>
      </c>
      <c r="O801" s="10">
        <v>5.7385135426062366E-4</v>
      </c>
      <c r="P801" s="11">
        <v>3.4659999999999999E-3</v>
      </c>
      <c r="Q801" s="19">
        <v>5544400000</v>
      </c>
      <c r="R801" s="24">
        <f t="shared" si="96"/>
        <v>1.2624237217331055E-3</v>
      </c>
      <c r="S801" s="24">
        <f t="shared" si="97"/>
        <v>-3.5832746270244513</v>
      </c>
      <c r="T801" s="26">
        <f>AVERAGE($R$3:R800)</f>
        <v>4.9568939855377829E-3</v>
      </c>
      <c r="U801" s="24">
        <f t="shared" si="98"/>
        <v>-3.5821027622939718</v>
      </c>
      <c r="V801" s="24">
        <f t="shared" si="99"/>
        <v>-3.1392552503061664</v>
      </c>
      <c r="W801" s="24">
        <f t="shared" si="100"/>
        <v>-0.44401937671828495</v>
      </c>
      <c r="X801" s="24">
        <f t="shared" si="101"/>
        <v>4.0499999999999994E-2</v>
      </c>
      <c r="Y801" s="27">
        <f t="shared" si="102"/>
        <v>7.8000000000000153E-3</v>
      </c>
      <c r="Z801" s="24">
        <f t="shared" si="103"/>
        <v>1.388888888888884E-3</v>
      </c>
    </row>
    <row r="802" spans="1:26" x14ac:dyDescent="0.25">
      <c r="A802" s="1">
        <v>199307</v>
      </c>
      <c r="B802" s="7">
        <v>448.13</v>
      </c>
      <c r="C802" s="7">
        <v>12.521666666666665</v>
      </c>
      <c r="D802" s="8">
        <v>19.690000000000001</v>
      </c>
      <c r="E802" s="7">
        <v>0.32377703081889381</v>
      </c>
      <c r="F802" s="7">
        <v>3.04E-2</v>
      </c>
      <c r="G802" s="7">
        <v>7.17E-2</v>
      </c>
      <c r="H802" s="7">
        <v>7.9299999999999995E-2</v>
      </c>
      <c r="I802" s="7">
        <v>6.5600000000000006E-2</v>
      </c>
      <c r="J802" s="12">
        <v>4.1007786906299817E-2</v>
      </c>
      <c r="K802" s="9">
        <v>2.3999999999999998E-3</v>
      </c>
      <c r="L802" s="11">
        <v>0</v>
      </c>
      <c r="M802" s="11">
        <v>1.9099999999999999E-2</v>
      </c>
      <c r="N802" s="11">
        <v>0.01</v>
      </c>
      <c r="O802" s="10">
        <v>6.0896245271477366E-4</v>
      </c>
      <c r="P802" s="11">
        <v>-4.5929999999999999E-3</v>
      </c>
      <c r="Q802" s="19">
        <v>5308530000</v>
      </c>
      <c r="R802" s="24">
        <f t="shared" si="96"/>
        <v>-7.1004604321926968E-3</v>
      </c>
      <c r="S802" s="24">
        <f t="shared" si="97"/>
        <v>-3.5828577139241089</v>
      </c>
      <c r="T802" s="26">
        <f>AVERAGE($R$3:R801)</f>
        <v>4.9522701178734462E-3</v>
      </c>
      <c r="U802" s="24">
        <f t="shared" si="98"/>
        <v>-3.5829641903529903</v>
      </c>
      <c r="V802" s="24">
        <f t="shared" si="99"/>
        <v>-3.1487663742857648</v>
      </c>
      <c r="W802" s="24">
        <f t="shared" si="100"/>
        <v>-0.43409133963834412</v>
      </c>
      <c r="X802" s="24">
        <f t="shared" si="101"/>
        <v>3.61E-2</v>
      </c>
      <c r="Y802" s="27">
        <f t="shared" si="102"/>
        <v>7.4000000000000038E-3</v>
      </c>
      <c r="Z802" s="24">
        <f t="shared" si="103"/>
        <v>1.3869625520113171E-3</v>
      </c>
    </row>
    <row r="803" spans="1:26" x14ac:dyDescent="0.25">
      <c r="A803" s="1">
        <v>199308</v>
      </c>
      <c r="B803" s="7">
        <v>463.56</v>
      </c>
      <c r="C803" s="7">
        <v>12.520333333333332</v>
      </c>
      <c r="D803" s="8">
        <v>20.05</v>
      </c>
      <c r="E803" s="7">
        <v>0.31386498333839247</v>
      </c>
      <c r="F803" s="7">
        <v>3.0200000000000001E-2</v>
      </c>
      <c r="G803" s="7">
        <v>6.8499999999999991E-2</v>
      </c>
      <c r="H803" s="7">
        <v>7.5999999999999998E-2</v>
      </c>
      <c r="I803" s="7">
        <v>6.2300000000000001E-2</v>
      </c>
      <c r="J803" s="12">
        <v>4.0192936881529272E-2</v>
      </c>
      <c r="K803" s="9">
        <v>2.5000000000000001E-3</v>
      </c>
      <c r="L803" s="11">
        <v>2.7700831024930483E-3</v>
      </c>
      <c r="M803" s="11">
        <v>4.3400000000000001E-2</v>
      </c>
      <c r="N803" s="11">
        <v>2.87E-2</v>
      </c>
      <c r="O803" s="10">
        <v>2.8156880698955715E-4</v>
      </c>
      <c r="P803" s="11">
        <v>3.7430999999999999E-2</v>
      </c>
      <c r="Q803" s="19">
        <v>5506200000</v>
      </c>
      <c r="R803" s="24">
        <f t="shared" si="96"/>
        <v>3.4350340287274787E-2</v>
      </c>
      <c r="S803" s="24">
        <f t="shared" si="97"/>
        <v>-3.577622891739741</v>
      </c>
      <c r="T803" s="26">
        <f>AVERAGE($R$3:R802)</f>
        <v>4.9372042046858635E-3</v>
      </c>
      <c r="U803" s="24">
        <f t="shared" si="98"/>
        <v>-3.5777293795070593</v>
      </c>
      <c r="V803" s="24">
        <f t="shared" si="99"/>
        <v>-3.1249724762417208</v>
      </c>
      <c r="W803" s="24">
        <f t="shared" si="100"/>
        <v>-0.45265041549802021</v>
      </c>
      <c r="X803" s="24">
        <f t="shared" si="101"/>
        <v>3.5200000000000009E-2</v>
      </c>
      <c r="Y803" s="27">
        <f t="shared" si="102"/>
        <v>7.5999999999999956E-3</v>
      </c>
      <c r="Z803" s="24">
        <f t="shared" si="103"/>
        <v>0</v>
      </c>
    </row>
    <row r="804" spans="1:26" x14ac:dyDescent="0.25">
      <c r="A804" s="1">
        <v>199309</v>
      </c>
      <c r="B804" s="7">
        <v>458.93</v>
      </c>
      <c r="C804" s="7">
        <v>12.518999999999998</v>
      </c>
      <c r="D804" s="8">
        <v>20.41</v>
      </c>
      <c r="E804" s="7">
        <v>0.32235182146238445</v>
      </c>
      <c r="F804" s="7">
        <v>2.9500000000000002E-2</v>
      </c>
      <c r="G804" s="7">
        <v>6.6600000000000006E-2</v>
      </c>
      <c r="H804" s="7">
        <v>7.3399999999999993E-2</v>
      </c>
      <c r="I804" s="7">
        <v>6.2700000000000006E-2</v>
      </c>
      <c r="J804" s="12">
        <v>4.1840710902250104E-2</v>
      </c>
      <c r="K804" s="9">
        <v>2.5999999999999999E-3</v>
      </c>
      <c r="L804" s="11">
        <v>2.071823204419676E-3</v>
      </c>
      <c r="M804" s="11">
        <v>5.0000000000000001E-4</v>
      </c>
      <c r="N804" s="11">
        <v>4.3E-3</v>
      </c>
      <c r="O804" s="10">
        <v>4.7067476506069771E-4</v>
      </c>
      <c r="P804" s="11">
        <v>-7.5820000000000002E-3</v>
      </c>
      <c r="Q804" s="19">
        <v>5552720000</v>
      </c>
      <c r="R804" s="24">
        <f t="shared" si="96"/>
        <v>-1.0107769679924924E-2</v>
      </c>
      <c r="S804" s="24">
        <f t="shared" si="97"/>
        <v>-3.6115818370804949</v>
      </c>
      <c r="T804" s="26">
        <f>AVERAGE($R$3:R803)</f>
        <v>4.9739247241397822E-3</v>
      </c>
      <c r="U804" s="24">
        <f t="shared" si="98"/>
        <v>-3.6116883361886654</v>
      </c>
      <c r="V804" s="24">
        <f t="shared" si="99"/>
        <v>-3.1407066727136126</v>
      </c>
      <c r="W804" s="24">
        <f t="shared" si="100"/>
        <v>-0.47087516436688226</v>
      </c>
      <c r="X804" s="24">
        <f t="shared" si="101"/>
        <v>3.2100000000000004E-2</v>
      </c>
      <c r="Y804" s="27">
        <f t="shared" si="102"/>
        <v>7.5000000000000067E-3</v>
      </c>
      <c r="Z804" s="24">
        <f t="shared" si="103"/>
        <v>2.7700831024930483E-3</v>
      </c>
    </row>
    <row r="805" spans="1:26" x14ac:dyDescent="0.25">
      <c r="A805" s="1">
        <v>199310</v>
      </c>
      <c r="B805" s="7">
        <v>467.83</v>
      </c>
      <c r="C805" s="7">
        <v>12.53833333333333</v>
      </c>
      <c r="D805" s="8">
        <v>20.903333333333336</v>
      </c>
      <c r="E805" s="7">
        <v>0.3113628329216831</v>
      </c>
      <c r="F805" s="7">
        <v>3.0200000000000001E-2</v>
      </c>
      <c r="G805" s="7">
        <v>6.6699999999999995E-2</v>
      </c>
      <c r="H805" s="7">
        <v>7.3099999999999998E-2</v>
      </c>
      <c r="I805" s="7">
        <v>6.2300000000000001E-2</v>
      </c>
      <c r="J805" s="12">
        <v>4.0367136406659072E-2</v>
      </c>
      <c r="K805" s="9">
        <v>2.2000000000000001E-3</v>
      </c>
      <c r="L805" s="11">
        <v>4.1350792556857918E-3</v>
      </c>
      <c r="M805" s="11">
        <v>9.5999999999999992E-3</v>
      </c>
      <c r="N805" s="11">
        <v>5.1000000000000004E-3</v>
      </c>
      <c r="O805" s="10">
        <v>3.1422708380859839E-4</v>
      </c>
      <c r="P805" s="11">
        <v>1.9883999999999999E-2</v>
      </c>
      <c r="Q805" s="19">
        <v>5940460000</v>
      </c>
      <c r="R805" s="24">
        <f t="shared" si="96"/>
        <v>1.709226949148384E-2</v>
      </c>
      <c r="S805" s="24">
        <f t="shared" si="97"/>
        <v>-3.6016502027062591</v>
      </c>
      <c r="T805" s="26">
        <f>AVERAGE($R$3:R804)</f>
        <v>4.9551196188978063E-3</v>
      </c>
      <c r="U805" s="24">
        <f t="shared" si="98"/>
        <v>-3.6001070746397095</v>
      </c>
      <c r="V805" s="24">
        <f t="shared" si="99"/>
        <v>-3.1128727161620309</v>
      </c>
      <c r="W805" s="24">
        <f t="shared" si="100"/>
        <v>-0.48877748654422826</v>
      </c>
      <c r="X805" s="24">
        <f t="shared" si="101"/>
        <v>3.3200000000000007E-2</v>
      </c>
      <c r="Y805" s="27">
        <f t="shared" si="102"/>
        <v>6.7999999999999866E-3</v>
      </c>
      <c r="Z805" s="24">
        <f t="shared" si="103"/>
        <v>2.071823204419676E-3</v>
      </c>
    </row>
    <row r="806" spans="1:26" x14ac:dyDescent="0.25">
      <c r="A806" s="1">
        <v>199311</v>
      </c>
      <c r="B806" s="7">
        <v>461.79</v>
      </c>
      <c r="C806" s="7">
        <v>12.557666666666666</v>
      </c>
      <c r="D806" s="8">
        <v>21.396666666666668</v>
      </c>
      <c r="E806" s="7">
        <v>0.31107941081016693</v>
      </c>
      <c r="F806" s="7">
        <v>3.1E-2</v>
      </c>
      <c r="G806" s="7">
        <v>6.93E-2</v>
      </c>
      <c r="H806" s="7">
        <v>7.6600000000000001E-2</v>
      </c>
      <c r="I806" s="7">
        <v>6.5100000000000005E-2</v>
      </c>
      <c r="J806" s="12">
        <v>4.3837560282667651E-2</v>
      </c>
      <c r="K806" s="9">
        <v>2.5000000000000001E-3</v>
      </c>
      <c r="L806" s="11">
        <v>6.8634179821569496E-4</v>
      </c>
      <c r="M806" s="11">
        <v>-2.5899999999999999E-2</v>
      </c>
      <c r="N806" s="11">
        <v>-1.8800000000000001E-2</v>
      </c>
      <c r="O806" s="10">
        <v>5.7635166675755565E-4</v>
      </c>
      <c r="P806" s="11">
        <v>-8.6549999999999995E-3</v>
      </c>
      <c r="Q806" s="19">
        <v>5876610000</v>
      </c>
      <c r="R806" s="24">
        <f t="shared" si="96"/>
        <v>-1.0890255581148648E-2</v>
      </c>
      <c r="S806" s="24">
        <f t="shared" si="97"/>
        <v>-3.6193143637198379</v>
      </c>
      <c r="T806" s="26">
        <f>AVERAGE($R$3:R805)</f>
        <v>4.9702343758997814E-3</v>
      </c>
      <c r="U806" s="24">
        <f t="shared" si="98"/>
        <v>-3.6177736132290845</v>
      </c>
      <c r="V806" s="24">
        <f t="shared" si="99"/>
        <v>-3.1081963461770932</v>
      </c>
      <c r="W806" s="24">
        <f t="shared" si="100"/>
        <v>-0.51111801754274477</v>
      </c>
      <c r="X806" s="24">
        <f t="shared" si="101"/>
        <v>3.2100000000000004E-2</v>
      </c>
      <c r="Y806" s="27">
        <f t="shared" si="102"/>
        <v>6.4000000000000029E-3</v>
      </c>
      <c r="Z806" s="24">
        <f t="shared" si="103"/>
        <v>4.1350792556857918E-3</v>
      </c>
    </row>
    <row r="807" spans="1:26" x14ac:dyDescent="0.25">
      <c r="A807" s="1">
        <v>199312</v>
      </c>
      <c r="B807" s="7">
        <v>466.45</v>
      </c>
      <c r="C807" s="7">
        <v>12.576999999999998</v>
      </c>
      <c r="D807" s="8">
        <v>21.89</v>
      </c>
      <c r="E807" s="7">
        <v>0.30526722290900837</v>
      </c>
      <c r="F807" s="7">
        <v>3.0600000000000002E-2</v>
      </c>
      <c r="G807" s="7">
        <v>6.93E-2</v>
      </c>
      <c r="H807" s="7">
        <v>7.690000000000001E-2</v>
      </c>
      <c r="I807" s="7">
        <v>6.54E-2</v>
      </c>
      <c r="J807" s="12">
        <v>4.5726869906692252E-2</v>
      </c>
      <c r="K807" s="9">
        <v>2.3E-3</v>
      </c>
      <c r="L807" s="11">
        <v>0</v>
      </c>
      <c r="M807" s="11">
        <v>2E-3</v>
      </c>
      <c r="N807" s="11">
        <v>6.7000000000000002E-3</v>
      </c>
      <c r="O807" s="10">
        <v>2.6968209775830155E-4</v>
      </c>
      <c r="P807" s="11">
        <v>1.2645999999999999E-2</v>
      </c>
      <c r="Q807" s="19">
        <v>5791210000</v>
      </c>
      <c r="R807" s="24">
        <f t="shared" si="96"/>
        <v>1.0069826935369508E-2</v>
      </c>
      <c r="S807" s="24">
        <f t="shared" si="97"/>
        <v>-3.6047788734552646</v>
      </c>
      <c r="T807" s="26">
        <f>AVERAGE($R$3:R806)</f>
        <v>4.9505073983412634E-3</v>
      </c>
      <c r="U807" s="24">
        <f t="shared" si="98"/>
        <v>-3.6032404932250746</v>
      </c>
      <c r="V807" s="24">
        <f t="shared" si="99"/>
        <v>-3.0718750956345158</v>
      </c>
      <c r="W807" s="24">
        <f t="shared" si="100"/>
        <v>-0.53290377782074883</v>
      </c>
      <c r="X807" s="24">
        <f t="shared" si="101"/>
        <v>3.4100000000000005E-2</v>
      </c>
      <c r="Y807" s="27">
        <f t="shared" si="102"/>
        <v>7.3000000000000009E-3</v>
      </c>
      <c r="Z807" s="24">
        <f t="shared" si="103"/>
        <v>6.8634179821569496E-4</v>
      </c>
    </row>
    <row r="808" spans="1:26" x14ac:dyDescent="0.25">
      <c r="A808" s="1">
        <v>199401</v>
      </c>
      <c r="B808" s="7">
        <v>481.61</v>
      </c>
      <c r="C808" s="7">
        <v>12.620333333333331</v>
      </c>
      <c r="D808" s="8">
        <v>22.163333333333334</v>
      </c>
      <c r="E808" s="7">
        <v>0.28805856716297956</v>
      </c>
      <c r="F808" s="7">
        <v>2.98E-2</v>
      </c>
      <c r="G808" s="7">
        <v>6.9199999999999998E-2</v>
      </c>
      <c r="H808" s="7">
        <v>7.6499999999999999E-2</v>
      </c>
      <c r="I808" s="7">
        <v>6.3700000000000007E-2</v>
      </c>
      <c r="J808" s="12">
        <v>4.3671135238410638E-2</v>
      </c>
      <c r="K808" s="9">
        <v>2.5000000000000001E-3</v>
      </c>
      <c r="L808" s="11">
        <v>2.7434842249656199E-3</v>
      </c>
      <c r="M808" s="11">
        <v>2.5700000000000001E-2</v>
      </c>
      <c r="N808" s="11">
        <v>2.0199999999999999E-2</v>
      </c>
      <c r="O808" s="10">
        <v>4.2348832756514826E-4</v>
      </c>
      <c r="P808" s="11">
        <v>3.3429E-2</v>
      </c>
      <c r="Q808" s="19">
        <v>6627390000</v>
      </c>
      <c r="R808" s="24">
        <f t="shared" si="96"/>
        <v>3.0585040134145196E-2</v>
      </c>
      <c r="S808" s="24">
        <f t="shared" si="97"/>
        <v>-3.6132810843419518</v>
      </c>
      <c r="T808" s="26">
        <f>AVERAGE($R$3:R807)</f>
        <v>4.9568668014928511E-3</v>
      </c>
      <c r="U808" s="24">
        <f t="shared" si="98"/>
        <v>-3.6098415635418251</v>
      </c>
      <c r="V808" s="24">
        <f t="shared" si="99"/>
        <v>-3.0591209218721986</v>
      </c>
      <c r="W808" s="24">
        <f t="shared" si="100"/>
        <v>-0.55416016246975319</v>
      </c>
      <c r="X808" s="24">
        <f t="shared" si="101"/>
        <v>3.4799999999999998E-2</v>
      </c>
      <c r="Y808" s="27">
        <f t="shared" si="102"/>
        <v>7.6000000000000095E-3</v>
      </c>
      <c r="Z808" s="24">
        <f t="shared" si="103"/>
        <v>0</v>
      </c>
    </row>
    <row r="809" spans="1:26" x14ac:dyDescent="0.25">
      <c r="A809" s="1">
        <v>199402</v>
      </c>
      <c r="B809" s="7">
        <v>467.14</v>
      </c>
      <c r="C809" s="7">
        <v>12.663666666666664</v>
      </c>
      <c r="D809" s="8">
        <v>22.436666666666667</v>
      </c>
      <c r="E809" s="7">
        <v>0.29905882086800012</v>
      </c>
      <c r="F809" s="7">
        <v>3.2500000000000001E-2</v>
      </c>
      <c r="G809" s="7">
        <v>7.0800000000000002E-2</v>
      </c>
      <c r="H809" s="7">
        <v>7.7600000000000002E-2</v>
      </c>
      <c r="I809" s="7">
        <v>6.8199999999999997E-2</v>
      </c>
      <c r="J809" s="12">
        <v>4.5041131612567641E-2</v>
      </c>
      <c r="K809" s="9">
        <v>2.0999999999999999E-3</v>
      </c>
      <c r="L809" s="11">
        <v>3.4199726402188713E-3</v>
      </c>
      <c r="M809" s="11">
        <v>-4.4999999999999998E-2</v>
      </c>
      <c r="N809" s="11">
        <v>-2.86E-2</v>
      </c>
      <c r="O809" s="10">
        <v>1.0260764611396097E-3</v>
      </c>
      <c r="P809" s="11">
        <v>-2.7161000000000001E-2</v>
      </c>
      <c r="Q809" s="19">
        <v>5853100000</v>
      </c>
      <c r="R809" s="24">
        <f t="shared" si="96"/>
        <v>-3.0033558311896347E-2</v>
      </c>
      <c r="S809" s="24">
        <f t="shared" si="97"/>
        <v>-3.6418253880334959</v>
      </c>
      <c r="T809" s="26">
        <f>AVERAGE($R$3:R808)</f>
        <v>4.9886635426003604E-3</v>
      </c>
      <c r="U809" s="24">
        <f t="shared" si="98"/>
        <v>-3.638397656997149</v>
      </c>
      <c r="V809" s="24">
        <f t="shared" si="99"/>
        <v>-3.0786953861523871</v>
      </c>
      <c r="W809" s="24">
        <f t="shared" si="100"/>
        <v>-0.56313000188110873</v>
      </c>
      <c r="X809" s="24">
        <f t="shared" si="101"/>
        <v>3.3900000000000007E-2</v>
      </c>
      <c r="Y809" s="27">
        <f t="shared" si="102"/>
        <v>7.3000000000000009E-3</v>
      </c>
      <c r="Z809" s="24">
        <f t="shared" si="103"/>
        <v>2.7434842249656199E-3</v>
      </c>
    </row>
    <row r="810" spans="1:26" x14ac:dyDescent="0.25">
      <c r="A810" s="1">
        <v>199403</v>
      </c>
      <c r="B810" s="7">
        <v>445.77</v>
      </c>
      <c r="C810" s="7">
        <v>12.706999999999997</v>
      </c>
      <c r="D810" s="8">
        <v>22.71</v>
      </c>
      <c r="E810" s="7">
        <v>0.30748380506932604</v>
      </c>
      <c r="F810" s="7">
        <v>3.5000000000000003E-2</v>
      </c>
      <c r="G810" s="7">
        <v>7.4800000000000005E-2</v>
      </c>
      <c r="H810" s="7">
        <v>8.1300000000000011E-2</v>
      </c>
      <c r="I810" s="7">
        <v>7.2499999999999995E-2</v>
      </c>
      <c r="J810" s="12">
        <v>4.1905087773417365E-2</v>
      </c>
      <c r="K810" s="9">
        <v>2.7000000000000001E-3</v>
      </c>
      <c r="L810" s="11">
        <v>3.4083162917519783E-3</v>
      </c>
      <c r="M810" s="11">
        <v>-3.95E-2</v>
      </c>
      <c r="N810" s="11">
        <v>-3.8300000000000001E-2</v>
      </c>
      <c r="O810" s="10">
        <v>8.9210253760055747E-4</v>
      </c>
      <c r="P810" s="11">
        <v>-4.3456000000000002E-2</v>
      </c>
      <c r="Q810" s="19">
        <v>7225010000</v>
      </c>
      <c r="R810" s="24">
        <f t="shared" si="96"/>
        <v>-4.6526288196512999E-2</v>
      </c>
      <c r="S810" s="24">
        <f t="shared" si="97"/>
        <v>-3.607891997707839</v>
      </c>
      <c r="T810" s="26">
        <f>AVERAGE($R$3:R809)</f>
        <v>4.9452654981709965E-3</v>
      </c>
      <c r="U810" s="24">
        <f t="shared" si="98"/>
        <v>-3.6044759758869338</v>
      </c>
      <c r="V810" s="24">
        <f t="shared" si="99"/>
        <v>-3.0359324732548187</v>
      </c>
      <c r="W810" s="24">
        <f t="shared" si="100"/>
        <v>-0.57195952445302023</v>
      </c>
      <c r="X810" s="24">
        <f t="shared" si="101"/>
        <v>3.5699999999999996E-2</v>
      </c>
      <c r="Y810" s="27">
        <f t="shared" si="102"/>
        <v>6.8000000000000005E-3</v>
      </c>
      <c r="Z810" s="24">
        <f t="shared" si="103"/>
        <v>3.4199726402188713E-3</v>
      </c>
    </row>
    <row r="811" spans="1:26" x14ac:dyDescent="0.25">
      <c r="A811" s="1">
        <v>199404</v>
      </c>
      <c r="B811" s="7">
        <v>450.91</v>
      </c>
      <c r="C811" s="7">
        <v>12.749666666666666</v>
      </c>
      <c r="D811" s="8">
        <v>23.54</v>
      </c>
      <c r="E811" s="7">
        <v>0.30366478621342424</v>
      </c>
      <c r="F811" s="7">
        <v>3.6799999999999999E-2</v>
      </c>
      <c r="G811" s="7">
        <v>7.8799999999999995E-2</v>
      </c>
      <c r="H811" s="7">
        <v>8.5199999999999998E-2</v>
      </c>
      <c r="I811" s="7">
        <v>7.4499999999999997E-2</v>
      </c>
      <c r="J811" s="12">
        <v>3.9845659339764916E-2</v>
      </c>
      <c r="K811" s="9">
        <v>2.7000000000000001E-3</v>
      </c>
      <c r="L811" s="11">
        <v>1.3586956521740579E-3</v>
      </c>
      <c r="M811" s="11">
        <v>-1.4999999999999999E-2</v>
      </c>
      <c r="N811" s="11">
        <v>-9.7000000000000003E-3</v>
      </c>
      <c r="O811" s="10">
        <v>1.3736679541102197E-3</v>
      </c>
      <c r="P811" s="11">
        <v>1.2817E-2</v>
      </c>
      <c r="Q811" s="19">
        <v>5735010000</v>
      </c>
      <c r="R811" s="24">
        <f t="shared" si="96"/>
        <v>1.0039195869242167E-2</v>
      </c>
      <c r="S811" s="24">
        <f t="shared" si="97"/>
        <v>-3.5576501012139685</v>
      </c>
      <c r="T811" s="26">
        <f>AVERAGE($R$3:R810)</f>
        <v>4.8815630802320313E-3</v>
      </c>
      <c r="U811" s="24">
        <f t="shared" si="98"/>
        <v>-3.5542979964645349</v>
      </c>
      <c r="V811" s="24">
        <f t="shared" si="99"/>
        <v>-2.9769977678188986</v>
      </c>
      <c r="W811" s="24">
        <f t="shared" si="100"/>
        <v>-0.58065233339506994</v>
      </c>
      <c r="X811" s="24">
        <f t="shared" si="101"/>
        <v>3.7499999999999992E-2</v>
      </c>
      <c r="Y811" s="27">
        <f t="shared" si="102"/>
        <v>6.5000000000000058E-3</v>
      </c>
      <c r="Z811" s="24">
        <f t="shared" si="103"/>
        <v>3.4083162917519783E-3</v>
      </c>
    </row>
    <row r="812" spans="1:26" x14ac:dyDescent="0.25">
      <c r="A812" s="1">
        <v>199405</v>
      </c>
      <c r="B812" s="7">
        <v>456.51</v>
      </c>
      <c r="C812" s="7">
        <v>12.792333333333332</v>
      </c>
      <c r="D812" s="8">
        <v>24.37</v>
      </c>
      <c r="E812" s="7">
        <v>0.29746947570189658</v>
      </c>
      <c r="F812" s="7">
        <v>4.1399999999999999E-2</v>
      </c>
      <c r="G812" s="7">
        <v>7.9899999999999999E-2</v>
      </c>
      <c r="H812" s="7">
        <v>8.6199999999999999E-2</v>
      </c>
      <c r="I812" s="7">
        <v>7.5899999999999995E-2</v>
      </c>
      <c r="J812" s="12">
        <v>3.9641067073013063E-2</v>
      </c>
      <c r="K812" s="9">
        <v>3.0999999999999999E-3</v>
      </c>
      <c r="L812" s="11">
        <v>6.7842605156043234E-4</v>
      </c>
      <c r="M812" s="11">
        <v>-8.2000000000000007E-3</v>
      </c>
      <c r="N812" s="11">
        <v>-6.1999999999999998E-3</v>
      </c>
      <c r="O812" s="10">
        <v>7.5050293712608128E-4</v>
      </c>
      <c r="P812" s="11">
        <v>1.6309000000000001E-2</v>
      </c>
      <c r="Q812" s="19">
        <v>5675970000</v>
      </c>
      <c r="R812" s="24">
        <f t="shared" si="96"/>
        <v>1.3481075227488426E-2</v>
      </c>
      <c r="S812" s="24">
        <f t="shared" si="97"/>
        <v>-3.5657626355757719</v>
      </c>
      <c r="T812" s="26">
        <f>AVERAGE($R$3:R811)</f>
        <v>4.887938398883465E-3</v>
      </c>
      <c r="U812" s="24">
        <f t="shared" si="98"/>
        <v>-3.5624217299025651</v>
      </c>
      <c r="V812" s="24">
        <f t="shared" si="99"/>
        <v>-2.9525666612154722</v>
      </c>
      <c r="W812" s="24">
        <f t="shared" si="100"/>
        <v>-0.61319597436029971</v>
      </c>
      <c r="X812" s="24">
        <f t="shared" si="101"/>
        <v>3.7699999999999997E-2</v>
      </c>
      <c r="Y812" s="27">
        <f t="shared" si="102"/>
        <v>6.4000000000000029E-3</v>
      </c>
      <c r="Z812" s="24">
        <f t="shared" si="103"/>
        <v>1.3586956521740579E-3</v>
      </c>
    </row>
    <row r="813" spans="1:26" x14ac:dyDescent="0.25">
      <c r="A813" s="1">
        <v>199406</v>
      </c>
      <c r="B813" s="7">
        <v>444.27</v>
      </c>
      <c r="C813" s="7">
        <v>12.834999999999999</v>
      </c>
      <c r="D813" s="8">
        <v>25.2</v>
      </c>
      <c r="E813" s="7">
        <v>0.30841707670307816</v>
      </c>
      <c r="F813" s="7">
        <v>4.1399999999999999E-2</v>
      </c>
      <c r="G813" s="7">
        <v>7.9699999999999993E-2</v>
      </c>
      <c r="H813" s="7">
        <v>8.6500000000000007E-2</v>
      </c>
      <c r="I813" s="7">
        <v>7.7399999999999997E-2</v>
      </c>
      <c r="J813" s="12">
        <v>3.3995563953154846E-2</v>
      </c>
      <c r="K813" s="9">
        <v>3.0999999999999999E-3</v>
      </c>
      <c r="L813" s="11">
        <v>3.3898305084745228E-3</v>
      </c>
      <c r="M813" s="11">
        <v>-0.01</v>
      </c>
      <c r="N813" s="11">
        <v>-8.0999999999999996E-3</v>
      </c>
      <c r="O813" s="10">
        <v>7.9713270641582914E-4</v>
      </c>
      <c r="P813" s="11">
        <v>-2.4761999999999999E-2</v>
      </c>
      <c r="Q813" s="19">
        <v>5852670000</v>
      </c>
      <c r="R813" s="24">
        <f t="shared" si="96"/>
        <v>-2.81689401156732E-2</v>
      </c>
      <c r="S813" s="24">
        <f t="shared" si="97"/>
        <v>-3.5747645724550954</v>
      </c>
      <c r="T813" s="26">
        <f>AVERAGE($R$3:R812)</f>
        <v>4.8985472097829771E-3</v>
      </c>
      <c r="U813" s="24">
        <f t="shared" si="98"/>
        <v>-3.5714347912770292</v>
      </c>
      <c r="V813" s="24">
        <f t="shared" si="99"/>
        <v>-2.9302577379630179</v>
      </c>
      <c r="W813" s="24">
        <f t="shared" si="100"/>
        <v>-0.64450683449207746</v>
      </c>
      <c r="X813" s="24">
        <f t="shared" si="101"/>
        <v>3.4499999999999996E-2</v>
      </c>
      <c r="Y813" s="27">
        <f t="shared" si="102"/>
        <v>6.3E-3</v>
      </c>
      <c r="Z813" s="24">
        <f t="shared" si="103"/>
        <v>6.7842605156043234E-4</v>
      </c>
    </row>
    <row r="814" spans="1:26" x14ac:dyDescent="0.25">
      <c r="A814" s="1">
        <v>199407</v>
      </c>
      <c r="B814" s="7">
        <v>458.25</v>
      </c>
      <c r="C814" s="7">
        <v>12.864333333333335</v>
      </c>
      <c r="D814" s="8">
        <v>25.910000000000004</v>
      </c>
      <c r="E814" s="7">
        <v>0.29698538077296838</v>
      </c>
      <c r="F814" s="7">
        <v>4.3299999999999998E-2</v>
      </c>
      <c r="G814" s="7">
        <v>8.1099999999999992E-2</v>
      </c>
      <c r="H814" s="7">
        <v>8.8000000000000009E-2</v>
      </c>
      <c r="I814" s="7">
        <v>7.46E-2</v>
      </c>
      <c r="J814" s="12">
        <v>3.1211217432343018E-2</v>
      </c>
      <c r="K814" s="9">
        <v>2.8000000000000004E-3</v>
      </c>
      <c r="L814" s="11">
        <v>2.7027027027026751E-3</v>
      </c>
      <c r="M814" s="11">
        <v>3.6299999999999999E-2</v>
      </c>
      <c r="N814" s="11">
        <v>3.09E-2</v>
      </c>
      <c r="O814" s="10">
        <v>3.272825063099082E-4</v>
      </c>
      <c r="P814" s="11">
        <v>3.2714E-2</v>
      </c>
      <c r="Q814" s="19">
        <v>4980100000</v>
      </c>
      <c r="R814" s="24">
        <f t="shared" si="96"/>
        <v>2.9095083392066977E-2</v>
      </c>
      <c r="S814" s="24">
        <f t="shared" si="97"/>
        <v>-3.5442566713944177</v>
      </c>
      <c r="T814" s="26">
        <f>AVERAGE($R$3:R813)</f>
        <v>4.8577734892830318E-3</v>
      </c>
      <c r="U814" s="24">
        <f t="shared" si="98"/>
        <v>-3.5419738615104874</v>
      </c>
      <c r="V814" s="24">
        <f t="shared" si="99"/>
        <v>-2.8695884912001439</v>
      </c>
      <c r="W814" s="24">
        <f t="shared" si="100"/>
        <v>-0.67466818019427377</v>
      </c>
      <c r="X814" s="24">
        <f t="shared" si="101"/>
        <v>3.5999999999999997E-2</v>
      </c>
      <c r="Y814" s="27">
        <f t="shared" si="102"/>
        <v>6.8000000000000144E-3</v>
      </c>
      <c r="Z814" s="24">
        <f t="shared" si="103"/>
        <v>3.3898305084745228E-3</v>
      </c>
    </row>
    <row r="815" spans="1:26" x14ac:dyDescent="0.25">
      <c r="A815" s="1">
        <v>199408</v>
      </c>
      <c r="B815" s="7">
        <v>475.5</v>
      </c>
      <c r="C815" s="7">
        <v>12.893666666666668</v>
      </c>
      <c r="D815" s="8">
        <v>26.620000000000005</v>
      </c>
      <c r="E815" s="7">
        <v>0.28568381932002279</v>
      </c>
      <c r="F815" s="7">
        <v>4.4800000000000006E-2</v>
      </c>
      <c r="G815" s="7">
        <v>8.0700000000000008E-2</v>
      </c>
      <c r="H815" s="7">
        <v>8.7400000000000005E-2</v>
      </c>
      <c r="I815" s="7">
        <v>7.6100000000000001E-2</v>
      </c>
      <c r="J815" s="12">
        <v>2.8706518168642947E-2</v>
      </c>
      <c r="K815" s="9">
        <v>3.7000000000000002E-3</v>
      </c>
      <c r="L815" s="11">
        <v>4.0431266846361336E-3</v>
      </c>
      <c r="M815" s="11">
        <v>-8.6E-3</v>
      </c>
      <c r="N815" s="11">
        <v>-3.0999999999999999E-3</v>
      </c>
      <c r="O815" s="10">
        <v>5.6038760175525638E-4</v>
      </c>
      <c r="P815" s="11">
        <v>4.1341000000000003E-2</v>
      </c>
      <c r="Q815" s="19">
        <v>6398750000</v>
      </c>
      <c r="R815" s="24">
        <f t="shared" si="96"/>
        <v>3.7713218336180618E-2</v>
      </c>
      <c r="S815" s="24">
        <f t="shared" si="97"/>
        <v>-3.5729562625127809</v>
      </c>
      <c r="T815" s="26">
        <f>AVERAGE($R$3:R814)</f>
        <v>4.8876223931041936E-3</v>
      </c>
      <c r="U815" s="24">
        <f t="shared" si="98"/>
        <v>-3.570678651982933</v>
      </c>
      <c r="V815" s="24">
        <f t="shared" si="99"/>
        <v>-2.8727858921457963</v>
      </c>
      <c r="W815" s="24">
        <f t="shared" si="100"/>
        <v>-0.7001703703669846</v>
      </c>
      <c r="X815" s="24">
        <f t="shared" si="101"/>
        <v>3.1300000000000001E-2</v>
      </c>
      <c r="Y815" s="27">
        <f t="shared" si="102"/>
        <v>6.9000000000000172E-3</v>
      </c>
      <c r="Z815" s="24">
        <f t="shared" si="103"/>
        <v>2.7027027027026751E-3</v>
      </c>
    </row>
    <row r="816" spans="1:26" x14ac:dyDescent="0.25">
      <c r="A816" s="1">
        <v>199409</v>
      </c>
      <c r="B816" s="7">
        <v>462.71</v>
      </c>
      <c r="C816" s="7">
        <v>12.923</v>
      </c>
      <c r="D816" s="8">
        <v>27.330000000000002</v>
      </c>
      <c r="E816" s="7">
        <v>0.29090465859885267</v>
      </c>
      <c r="F816" s="7">
        <v>4.6199999999999998E-2</v>
      </c>
      <c r="G816" s="7">
        <v>8.3400000000000002E-2</v>
      </c>
      <c r="H816" s="7">
        <v>8.9800000000000005E-2</v>
      </c>
      <c r="I816" s="7">
        <v>0.08</v>
      </c>
      <c r="J816" s="12">
        <v>2.9003294844479974E-2</v>
      </c>
      <c r="K816" s="9">
        <v>3.7000000000000002E-3</v>
      </c>
      <c r="L816" s="11">
        <v>2.6845637583892135E-3</v>
      </c>
      <c r="M816" s="11">
        <v>-3.3099999999999997E-2</v>
      </c>
      <c r="N816" s="11">
        <v>-2.6499999999999999E-2</v>
      </c>
      <c r="O816" s="10">
        <v>8.0189298809998206E-4</v>
      </c>
      <c r="P816" s="11">
        <v>-2.3939999999999999E-2</v>
      </c>
      <c r="Q816" s="19">
        <v>6152870000</v>
      </c>
      <c r="R816" s="24">
        <f t="shared" si="96"/>
        <v>-2.7924390886361634E-2</v>
      </c>
      <c r="S816" s="24">
        <f t="shared" si="97"/>
        <v>-3.6076306472485631</v>
      </c>
      <c r="T816" s="26">
        <f>AVERAGE($R$3:R815)</f>
        <v>4.9279982798730452E-3</v>
      </c>
      <c r="U816" s="24">
        <f t="shared" si="98"/>
        <v>-3.6053582124423906</v>
      </c>
      <c r="V816" s="24">
        <f t="shared" si="99"/>
        <v>-2.8827040690184793</v>
      </c>
      <c r="W816" s="24">
        <f t="shared" si="100"/>
        <v>-0.72492657823008377</v>
      </c>
      <c r="X816" s="24">
        <f t="shared" si="101"/>
        <v>3.1299999999999994E-2</v>
      </c>
      <c r="Y816" s="27">
        <f t="shared" si="102"/>
        <v>6.6999999999999976E-3</v>
      </c>
      <c r="Z816" s="24">
        <f t="shared" si="103"/>
        <v>4.0431266846361336E-3</v>
      </c>
    </row>
    <row r="817" spans="1:26" x14ac:dyDescent="0.25">
      <c r="A817" s="1">
        <v>199410</v>
      </c>
      <c r="B817" s="7">
        <v>472.35</v>
      </c>
      <c r="C817" s="7">
        <v>13.005333333333335</v>
      </c>
      <c r="D817" s="8">
        <v>28.42</v>
      </c>
      <c r="E817" s="7">
        <v>0.28607127371314517</v>
      </c>
      <c r="F817" s="7">
        <v>4.9500000000000002E-2</v>
      </c>
      <c r="G817" s="7">
        <v>8.5699999999999998E-2</v>
      </c>
      <c r="H817" s="7">
        <v>9.1999999999999998E-2</v>
      </c>
      <c r="I817" s="7">
        <v>8.09E-2</v>
      </c>
      <c r="J817" s="12">
        <v>2.6000495318000447E-2</v>
      </c>
      <c r="K817" s="9">
        <v>3.8E-3</v>
      </c>
      <c r="L817" s="11">
        <v>6.6934404283802706E-4</v>
      </c>
      <c r="M817" s="11">
        <v>-2.5000000000000001E-3</v>
      </c>
      <c r="N817" s="11">
        <v>-5.0000000000000001E-3</v>
      </c>
      <c r="O817" s="10">
        <v>1.1584280263979326E-3</v>
      </c>
      <c r="P817" s="11">
        <v>2.2619E-2</v>
      </c>
      <c r="Q817" s="19">
        <v>6344700000</v>
      </c>
      <c r="R817" s="24">
        <f t="shared" si="96"/>
        <v>1.8673811743503171E-2</v>
      </c>
      <c r="S817" s="24">
        <f t="shared" si="97"/>
        <v>-3.5780918384121305</v>
      </c>
      <c r="T817" s="26">
        <f>AVERAGE($R$3:R816)</f>
        <v>4.8876390794231252E-3</v>
      </c>
      <c r="U817" s="24">
        <f t="shared" si="98"/>
        <v>-3.5717409782155429</v>
      </c>
      <c r="V817" s="24">
        <f t="shared" si="99"/>
        <v>-2.8291155080152079</v>
      </c>
      <c r="W817" s="24">
        <f t="shared" si="100"/>
        <v>-0.74897633039692257</v>
      </c>
      <c r="X817" s="24">
        <f t="shared" si="101"/>
        <v>3.3800000000000004E-2</v>
      </c>
      <c r="Y817" s="27">
        <f t="shared" si="102"/>
        <v>6.4000000000000029E-3</v>
      </c>
      <c r="Z817" s="24">
        <f t="shared" si="103"/>
        <v>2.6845637583892135E-3</v>
      </c>
    </row>
    <row r="818" spans="1:26" x14ac:dyDescent="0.25">
      <c r="A818" s="1">
        <v>199411</v>
      </c>
      <c r="B818" s="7">
        <v>453.69</v>
      </c>
      <c r="C818" s="7">
        <v>13.087666666666667</v>
      </c>
      <c r="D818" s="8">
        <v>29.510000000000005</v>
      </c>
      <c r="E818" s="7">
        <v>0.29899261426705909</v>
      </c>
      <c r="F818" s="7">
        <v>5.2900000000000003E-2</v>
      </c>
      <c r="G818" s="7">
        <v>8.6800000000000002E-2</v>
      </c>
      <c r="H818" s="7">
        <v>9.3200000000000005E-2</v>
      </c>
      <c r="I818" s="7">
        <v>8.0799999999999997E-2</v>
      </c>
      <c r="J818" s="12">
        <v>2.2917147016113682E-2</v>
      </c>
      <c r="K818" s="9">
        <v>3.7000000000000002E-3</v>
      </c>
      <c r="L818" s="11">
        <v>1.3377926421402897E-3</v>
      </c>
      <c r="M818" s="11">
        <v>6.6E-3</v>
      </c>
      <c r="N818" s="11">
        <v>1.8E-3</v>
      </c>
      <c r="O818" s="10">
        <v>8.3639914278712028E-4</v>
      </c>
      <c r="P818" s="11">
        <v>-3.6248000000000002E-2</v>
      </c>
      <c r="Q818" s="19">
        <v>6251240000</v>
      </c>
      <c r="R818" s="24">
        <f t="shared" si="96"/>
        <v>-4.0714077118469458E-2</v>
      </c>
      <c r="S818" s="24">
        <f t="shared" si="97"/>
        <v>-3.5923607064755019</v>
      </c>
      <c r="T818" s="26">
        <f>AVERAGE($R$3:R817)</f>
        <v>4.9045546287042052E-3</v>
      </c>
      <c r="U818" s="24">
        <f t="shared" si="98"/>
        <v>-3.5860499253017402</v>
      </c>
      <c r="V818" s="24">
        <f t="shared" si="99"/>
        <v>-2.8106271135461891</v>
      </c>
      <c r="W818" s="24">
        <f t="shared" si="100"/>
        <v>-0.78173359292931277</v>
      </c>
      <c r="X818" s="24">
        <f t="shared" si="101"/>
        <v>3.1399999999999997E-2</v>
      </c>
      <c r="Y818" s="27">
        <f t="shared" si="102"/>
        <v>6.3E-3</v>
      </c>
      <c r="Z818" s="24">
        <f t="shared" si="103"/>
        <v>6.6934404283802706E-4</v>
      </c>
    </row>
    <row r="819" spans="1:26" x14ac:dyDescent="0.25">
      <c r="A819" s="1">
        <v>199412</v>
      </c>
      <c r="B819" s="7">
        <v>459.27</v>
      </c>
      <c r="C819" s="7">
        <v>13.170000000000002</v>
      </c>
      <c r="D819" s="8">
        <v>30.6</v>
      </c>
      <c r="E819" s="7">
        <v>0.29156830000676021</v>
      </c>
      <c r="F819" s="7">
        <v>5.5999999999999994E-2</v>
      </c>
      <c r="G819" s="7">
        <v>8.4600000000000009E-2</v>
      </c>
      <c r="H819" s="7">
        <v>9.0999999999999998E-2</v>
      </c>
      <c r="I819" s="7">
        <v>7.9899999999999999E-2</v>
      </c>
      <c r="J819" s="12">
        <v>1.6594292602983007E-2</v>
      </c>
      <c r="K819" s="9">
        <v>4.4000000000000003E-3</v>
      </c>
      <c r="L819" s="11">
        <v>0</v>
      </c>
      <c r="M819" s="11">
        <v>1.61E-2</v>
      </c>
      <c r="N819" s="11">
        <v>1.5699999999999999E-2</v>
      </c>
      <c r="O819" s="10">
        <v>7.0492295430348679E-4</v>
      </c>
      <c r="P819" s="11">
        <v>1.4955E-2</v>
      </c>
      <c r="Q819" s="19">
        <v>6351530000</v>
      </c>
      <c r="R819" s="24">
        <f t="shared" si="96"/>
        <v>1.1151104697939573E-2</v>
      </c>
      <c r="S819" s="24">
        <f t="shared" si="97"/>
        <v>-3.5457438345173555</v>
      </c>
      <c r="T819" s="26">
        <f>AVERAGE($R$3:R818)</f>
        <v>4.8486494427395317E-3</v>
      </c>
      <c r="U819" s="24">
        <f t="shared" si="98"/>
        <v>-3.5394726296755694</v>
      </c>
      <c r="V819" s="24">
        <f t="shared" si="99"/>
        <v>-2.7326849564759108</v>
      </c>
      <c r="W819" s="24">
        <f t="shared" si="100"/>
        <v>-0.81305887804144472</v>
      </c>
      <c r="X819" s="24">
        <f t="shared" si="101"/>
        <v>2.7899999999999994E-2</v>
      </c>
      <c r="Y819" s="27">
        <f t="shared" si="102"/>
        <v>6.4000000000000029E-3</v>
      </c>
      <c r="Z819" s="24">
        <f t="shared" si="103"/>
        <v>1.3377926421402897E-3</v>
      </c>
    </row>
    <row r="820" spans="1:26" x14ac:dyDescent="0.25">
      <c r="A820" s="1">
        <v>199501</v>
      </c>
      <c r="B820" s="7">
        <v>470.42</v>
      </c>
      <c r="C820" s="7">
        <v>13.170000000000002</v>
      </c>
      <c r="D820" s="8">
        <v>31.250000000000004</v>
      </c>
      <c r="E820" s="7">
        <v>0.29085373438140161</v>
      </c>
      <c r="F820" s="7">
        <v>5.7099999999999998E-2</v>
      </c>
      <c r="G820" s="7">
        <v>8.4600000000000009E-2</v>
      </c>
      <c r="H820" s="7">
        <v>9.0800000000000006E-2</v>
      </c>
      <c r="I820" s="7">
        <v>7.8E-2</v>
      </c>
      <c r="J820" s="12">
        <v>1.5093369874640898E-2</v>
      </c>
      <c r="K820" s="9">
        <v>4.1999999999999997E-3</v>
      </c>
      <c r="L820" s="11">
        <v>4.0080160320643543E-3</v>
      </c>
      <c r="M820" s="11">
        <v>2.7300000000000001E-2</v>
      </c>
      <c r="N820" s="11">
        <v>2.5600000000000001E-2</v>
      </c>
      <c r="O820" s="10">
        <v>2.8937658320599537E-4</v>
      </c>
      <c r="P820" s="11">
        <v>2.5999999999999999E-2</v>
      </c>
      <c r="Q820" s="19">
        <v>6852060000</v>
      </c>
      <c r="R820" s="24">
        <f t="shared" si="96"/>
        <v>2.1277398447284959E-2</v>
      </c>
      <c r="S820" s="24">
        <f t="shared" si="97"/>
        <v>-3.5516967566569093</v>
      </c>
      <c r="T820" s="26">
        <f>AVERAGE($R$3:R819)</f>
        <v>4.8563635862587488E-3</v>
      </c>
      <c r="U820" s="24">
        <f t="shared" si="98"/>
        <v>-3.5516967566569093</v>
      </c>
      <c r="V820" s="24">
        <f t="shared" si="99"/>
        <v>-2.7086382634537638</v>
      </c>
      <c r="W820" s="24">
        <f t="shared" si="100"/>
        <v>-0.84305849320314552</v>
      </c>
      <c r="X820" s="24">
        <f t="shared" si="101"/>
        <v>2.3900000000000005E-2</v>
      </c>
      <c r="Y820" s="27">
        <f t="shared" si="102"/>
        <v>6.399999999999989E-3</v>
      </c>
      <c r="Z820" s="24">
        <f t="shared" si="103"/>
        <v>0</v>
      </c>
    </row>
    <row r="821" spans="1:26" x14ac:dyDescent="0.25">
      <c r="A821" s="1">
        <v>199502</v>
      </c>
      <c r="B821" s="7">
        <v>487.39</v>
      </c>
      <c r="C821" s="7">
        <v>13.17</v>
      </c>
      <c r="D821" s="8">
        <v>31.900000000000006</v>
      </c>
      <c r="E821" s="7">
        <v>0.27873003559221998</v>
      </c>
      <c r="F821" s="7">
        <v>5.7699999999999994E-2</v>
      </c>
      <c r="G821" s="7">
        <v>8.2599999999999993E-2</v>
      </c>
      <c r="H821" s="7">
        <v>8.8499999999999995E-2</v>
      </c>
      <c r="I821" s="7">
        <v>7.5800000000000006E-2</v>
      </c>
      <c r="J821" s="12">
        <v>1.4532095082890254E-2</v>
      </c>
      <c r="K821" s="9">
        <v>4.0000000000000001E-3</v>
      </c>
      <c r="L821" s="11">
        <v>3.9920159680637557E-3</v>
      </c>
      <c r="M821" s="11">
        <v>2.87E-2</v>
      </c>
      <c r="N821" s="11">
        <v>2.8899999999999999E-2</v>
      </c>
      <c r="O821" s="10">
        <v>4.724140804132983E-4</v>
      </c>
      <c r="P821" s="11">
        <v>3.9227999999999999E-2</v>
      </c>
      <c r="Q821" s="19">
        <v>6330100000</v>
      </c>
      <c r="R821" s="24">
        <f t="shared" si="96"/>
        <v>3.4286925195732308E-2</v>
      </c>
      <c r="S821" s="24">
        <f t="shared" si="97"/>
        <v>-3.5756843969322079</v>
      </c>
      <c r="T821" s="26">
        <f>AVERAGE($R$3:R820)</f>
        <v>4.8764382010032794E-3</v>
      </c>
      <c r="U821" s="24">
        <f t="shared" si="98"/>
        <v>-3.5756843969322079</v>
      </c>
      <c r="V821" s="24">
        <f t="shared" si="99"/>
        <v>-2.7116065365049868</v>
      </c>
      <c r="W821" s="24">
        <f t="shared" si="100"/>
        <v>-0.86407786042722101</v>
      </c>
      <c r="X821" s="24">
        <f t="shared" si="101"/>
        <v>2.0900000000000002E-2</v>
      </c>
      <c r="Y821" s="27">
        <f t="shared" si="102"/>
        <v>6.1999999999999972E-3</v>
      </c>
      <c r="Z821" s="24">
        <f t="shared" si="103"/>
        <v>4.0080160320643543E-3</v>
      </c>
    </row>
    <row r="822" spans="1:26" x14ac:dyDescent="0.25">
      <c r="A822" s="1">
        <v>199503</v>
      </c>
      <c r="B822" s="7">
        <v>500.71</v>
      </c>
      <c r="C822" s="7">
        <v>13.169999999999998</v>
      </c>
      <c r="D822" s="8">
        <v>32.550000000000004</v>
      </c>
      <c r="E822" s="7">
        <v>0.3138765418776539</v>
      </c>
      <c r="F822" s="7">
        <v>5.7300000000000004E-2</v>
      </c>
      <c r="G822" s="7">
        <v>8.1199999999999994E-2</v>
      </c>
      <c r="H822" s="7">
        <v>8.6999999999999994E-2</v>
      </c>
      <c r="I822" s="7">
        <v>7.5499999999999998E-2</v>
      </c>
      <c r="J822" s="12">
        <v>1.4388598260501807E-2</v>
      </c>
      <c r="K822" s="9">
        <v>4.5999999999999999E-3</v>
      </c>
      <c r="L822" s="11">
        <v>3.3134526176274992E-3</v>
      </c>
      <c r="M822" s="11">
        <v>9.1000000000000004E-3</v>
      </c>
      <c r="N822" s="11">
        <v>9.4999999999999998E-3</v>
      </c>
      <c r="O822" s="10">
        <v>4.8430583915839867E-4</v>
      </c>
      <c r="P822" s="11">
        <v>2.9333999999999999E-2</v>
      </c>
      <c r="Q822" s="19">
        <v>7792400000</v>
      </c>
      <c r="R822" s="24">
        <f t="shared" si="96"/>
        <v>2.4919969893066607E-2</v>
      </c>
      <c r="S822" s="24">
        <f t="shared" si="97"/>
        <v>-3.6111231081963044</v>
      </c>
      <c r="T822" s="26">
        <f>AVERAGE($R$3:R821)</f>
        <v>4.9123484415340849E-3</v>
      </c>
      <c r="U822" s="24">
        <f t="shared" si="98"/>
        <v>-3.6111231081963044</v>
      </c>
      <c r="V822" s="24">
        <f t="shared" si="99"/>
        <v>-2.7264586141606952</v>
      </c>
      <c r="W822" s="24">
        <f t="shared" si="100"/>
        <v>-0.88466449403560921</v>
      </c>
      <c r="X822" s="24">
        <f t="shared" si="101"/>
        <v>1.8100000000000012E-2</v>
      </c>
      <c r="Y822" s="27">
        <f t="shared" si="102"/>
        <v>5.9000000000000025E-3</v>
      </c>
      <c r="Z822" s="24">
        <f t="shared" si="103"/>
        <v>3.9920159680637557E-3</v>
      </c>
    </row>
    <row r="823" spans="1:26" x14ac:dyDescent="0.25">
      <c r="A823" s="1">
        <v>199504</v>
      </c>
      <c r="B823" s="7">
        <v>514.71</v>
      </c>
      <c r="C823" s="7">
        <v>13.233666666666666</v>
      </c>
      <c r="D823" s="8">
        <v>33.176666666666669</v>
      </c>
      <c r="E823" s="7">
        <v>0.30199470082470092</v>
      </c>
      <c r="F823" s="7">
        <v>5.6500000000000002E-2</v>
      </c>
      <c r="G823" s="7">
        <v>8.0299999999999996E-2</v>
      </c>
      <c r="H823" s="7">
        <v>8.5999999999999993E-2</v>
      </c>
      <c r="I823" s="7">
        <v>7.4499999999999997E-2</v>
      </c>
      <c r="J823" s="12">
        <v>1.3012406907631708E-2</v>
      </c>
      <c r="K823" s="9">
        <v>4.4000000000000003E-3</v>
      </c>
      <c r="L823" s="11">
        <v>3.3025099075296716E-3</v>
      </c>
      <c r="M823" s="11">
        <v>1.6899999999999998E-2</v>
      </c>
      <c r="N823" s="11">
        <v>1.7500000000000002E-2</v>
      </c>
      <c r="O823" s="10">
        <v>2.5692037608505681E-4</v>
      </c>
      <c r="P823" s="11">
        <v>2.9395000000000001E-2</v>
      </c>
      <c r="Q823" s="19">
        <v>6307030000</v>
      </c>
      <c r="R823" s="24">
        <f t="shared" si="96"/>
        <v>2.4381798692545725E-2</v>
      </c>
      <c r="S823" s="24">
        <f t="shared" si="97"/>
        <v>-3.6380855754204164</v>
      </c>
      <c r="T823" s="26">
        <f>AVERAGE($R$3:R822)</f>
        <v>4.9367479798896122E-3</v>
      </c>
      <c r="U823" s="24">
        <f t="shared" si="98"/>
        <v>-3.6332630035509301</v>
      </c>
      <c r="V823" s="24">
        <f t="shared" si="99"/>
        <v>-2.7332497225210277</v>
      </c>
      <c r="W823" s="24">
        <f t="shared" si="100"/>
        <v>-0.90483585289938873</v>
      </c>
      <c r="X823" s="24">
        <f t="shared" si="101"/>
        <v>1.8199999999999994E-2</v>
      </c>
      <c r="Y823" s="27">
        <f t="shared" si="102"/>
        <v>5.7999999999999996E-3</v>
      </c>
      <c r="Z823" s="24">
        <f t="shared" si="103"/>
        <v>3.3134526176274992E-3</v>
      </c>
    </row>
    <row r="824" spans="1:26" x14ac:dyDescent="0.25">
      <c r="A824" s="1">
        <v>199505</v>
      </c>
      <c r="B824" s="7">
        <v>533.4</v>
      </c>
      <c r="C824" s="7">
        <v>13.297333333333334</v>
      </c>
      <c r="D824" s="8">
        <v>33.803333333333335</v>
      </c>
      <c r="E824" s="7">
        <v>0.29226425424563679</v>
      </c>
      <c r="F824" s="7">
        <v>5.67E-2</v>
      </c>
      <c r="G824" s="7">
        <v>7.6499999999999999E-2</v>
      </c>
      <c r="H824" s="7">
        <v>8.199999999999999E-2</v>
      </c>
      <c r="I824" s="7">
        <v>6.7699999999999996E-2</v>
      </c>
      <c r="J824" s="12">
        <v>1.0743778004010255E-2</v>
      </c>
      <c r="K824" s="9">
        <v>5.4000000000000003E-3</v>
      </c>
      <c r="L824" s="11">
        <v>1.9749835418036987E-3</v>
      </c>
      <c r="M824" s="11">
        <v>7.9000000000000001E-2</v>
      </c>
      <c r="N824" s="11">
        <v>6.3100000000000003E-2</v>
      </c>
      <c r="O824" s="10">
        <v>1.0114420621799751E-3</v>
      </c>
      <c r="P824" s="11">
        <v>3.9808999999999997E-2</v>
      </c>
      <c r="Q824" s="19">
        <v>7555690000</v>
      </c>
      <c r="R824" s="24">
        <f t="shared" si="96"/>
        <v>3.4646694139401885E-2</v>
      </c>
      <c r="S824" s="24">
        <f t="shared" si="97"/>
        <v>-3.6608395476387678</v>
      </c>
      <c r="T824" s="26">
        <f>AVERAGE($R$3:R823)</f>
        <v>4.9604325727186701E-3</v>
      </c>
      <c r="U824" s="24">
        <f t="shared" si="98"/>
        <v>-3.656040121391932</v>
      </c>
      <c r="V824" s="24">
        <f t="shared" si="99"/>
        <v>-2.7417568176735814</v>
      </c>
      <c r="W824" s="24">
        <f t="shared" si="100"/>
        <v>-0.91908272996518647</v>
      </c>
      <c r="X824" s="24">
        <f t="shared" si="101"/>
        <v>1.7999999999999995E-2</v>
      </c>
      <c r="Y824" s="27">
        <f t="shared" si="102"/>
        <v>5.6999999999999967E-3</v>
      </c>
      <c r="Z824" s="24">
        <f t="shared" si="103"/>
        <v>3.3025099075296716E-3</v>
      </c>
    </row>
    <row r="825" spans="1:26" x14ac:dyDescent="0.25">
      <c r="A825" s="1">
        <v>199506</v>
      </c>
      <c r="B825" s="7">
        <v>544.75</v>
      </c>
      <c r="C825" s="7">
        <v>13.361000000000001</v>
      </c>
      <c r="D825" s="8">
        <v>34.43</v>
      </c>
      <c r="E825" s="7">
        <v>0.28642961789533944</v>
      </c>
      <c r="F825" s="7">
        <v>5.4699999999999999E-2</v>
      </c>
      <c r="G825" s="7">
        <v>7.2999999999999995E-2</v>
      </c>
      <c r="H825" s="7">
        <v>7.9000000000000001E-2</v>
      </c>
      <c r="I825" s="7">
        <v>6.7000000000000004E-2</v>
      </c>
      <c r="J825" s="12">
        <v>8.274919056735993E-3</v>
      </c>
      <c r="K825" s="9">
        <v>4.6999999999999993E-3</v>
      </c>
      <c r="L825" s="11">
        <v>1.9710906701708719E-3</v>
      </c>
      <c r="M825" s="11">
        <v>1.3899999999999999E-2</v>
      </c>
      <c r="N825" s="11">
        <v>7.9000000000000008E-3</v>
      </c>
      <c r="O825" s="10">
        <v>6.9676432439916931E-4</v>
      </c>
      <c r="P825" s="11">
        <v>2.4154999999999999E-2</v>
      </c>
      <c r="Q825" s="19">
        <v>7555650000</v>
      </c>
      <c r="R825" s="24">
        <f t="shared" si="96"/>
        <v>1.8482410073621267E-2</v>
      </c>
      <c r="S825" s="24">
        <f t="shared" si="97"/>
        <v>-3.6917080978764023</v>
      </c>
      <c r="T825" s="26">
        <f>AVERAGE($R$3:R824)</f>
        <v>4.9965472461574569E-3</v>
      </c>
      <c r="U825" s="24">
        <f t="shared" si="98"/>
        <v>-3.6869315961411573</v>
      </c>
      <c r="V825" s="24">
        <f t="shared" si="99"/>
        <v>-2.7587121947921189</v>
      </c>
      <c r="W825" s="24">
        <f t="shared" si="100"/>
        <v>-0.93299590308428337</v>
      </c>
      <c r="X825" s="24">
        <f t="shared" si="101"/>
        <v>1.0999999999999996E-2</v>
      </c>
      <c r="Y825" s="27">
        <f t="shared" si="102"/>
        <v>5.499999999999991E-3</v>
      </c>
      <c r="Z825" s="24">
        <f t="shared" si="103"/>
        <v>1.9749835418036987E-3</v>
      </c>
    </row>
    <row r="826" spans="1:26" x14ac:dyDescent="0.25">
      <c r="A826" s="1">
        <v>199507</v>
      </c>
      <c r="B826" s="7">
        <v>562.05999999999995</v>
      </c>
      <c r="C826" s="7">
        <v>13.432333333333332</v>
      </c>
      <c r="D826" s="8">
        <v>34.68</v>
      </c>
      <c r="E826" s="7">
        <v>0.27716036719066023</v>
      </c>
      <c r="F826" s="7">
        <v>5.4199999999999998E-2</v>
      </c>
      <c r="G826" s="7">
        <v>7.4099999999999999E-2</v>
      </c>
      <c r="H826" s="7">
        <v>8.0399999999999985E-2</v>
      </c>
      <c r="I826" s="7">
        <v>6.9099999999999995E-2</v>
      </c>
      <c r="J826" s="12">
        <v>7.0611197840457348E-3</v>
      </c>
      <c r="K826" s="9">
        <v>4.5000000000000005E-3</v>
      </c>
      <c r="L826" s="11">
        <v>0</v>
      </c>
      <c r="M826" s="11">
        <v>-1.6799999999999999E-2</v>
      </c>
      <c r="N826" s="11">
        <v>-1.01E-2</v>
      </c>
      <c r="O826" s="10">
        <v>7.7322772875298453E-4</v>
      </c>
      <c r="P826" s="11">
        <v>3.3404999999999997E-2</v>
      </c>
      <c r="Q826" s="19">
        <v>7307960000</v>
      </c>
      <c r="R826" s="24">
        <f t="shared" si="96"/>
        <v>2.817018577063336E-2</v>
      </c>
      <c r="S826" s="24">
        <f t="shared" si="97"/>
        <v>-3.7079869582179725</v>
      </c>
      <c r="T826" s="26">
        <f>AVERAGE($R$3:R825)</f>
        <v>5.0129334707351763E-3</v>
      </c>
      <c r="U826" s="24">
        <f t="shared" si="98"/>
        <v>-3.7026622379984668</v>
      </c>
      <c r="V826" s="24">
        <f t="shared" si="99"/>
        <v>-2.7613986964742971</v>
      </c>
      <c r="W826" s="24">
        <f t="shared" si="100"/>
        <v>-0.94658826174367539</v>
      </c>
      <c r="X826" s="24">
        <f t="shared" si="101"/>
        <v>1.2300000000000005E-2</v>
      </c>
      <c r="Y826" s="27">
        <f t="shared" si="102"/>
        <v>6.0000000000000053E-3</v>
      </c>
      <c r="Z826" s="24">
        <f t="shared" si="103"/>
        <v>1.9710906701708719E-3</v>
      </c>
    </row>
    <row r="827" spans="1:26" x14ac:dyDescent="0.25">
      <c r="A827" s="1">
        <v>199508</v>
      </c>
      <c r="B827" s="7">
        <v>561.88</v>
      </c>
      <c r="C827" s="7">
        <v>13.503666666666666</v>
      </c>
      <c r="D827" s="8">
        <v>34.93</v>
      </c>
      <c r="E827" s="7">
        <v>0.28304613470217127</v>
      </c>
      <c r="F827" s="7">
        <v>5.4000000000000006E-2</v>
      </c>
      <c r="G827" s="7">
        <v>7.5700000000000003E-2</v>
      </c>
      <c r="H827" s="7">
        <v>8.1900000000000001E-2</v>
      </c>
      <c r="I827" s="7">
        <v>6.7400000000000002E-2</v>
      </c>
      <c r="J827" s="12">
        <v>9.1214682665686636E-3</v>
      </c>
      <c r="K827" s="9">
        <v>4.6999999999999993E-3</v>
      </c>
      <c r="L827" s="11">
        <v>2.6229508196722318E-3</v>
      </c>
      <c r="M827" s="11">
        <v>2.3599999999999999E-2</v>
      </c>
      <c r="N827" s="11">
        <v>2.1399999999999999E-2</v>
      </c>
      <c r="O827" s="10">
        <v>2.0672971563526985E-4</v>
      </c>
      <c r="P827" s="11">
        <v>3.4949999999999998E-3</v>
      </c>
      <c r="Q827" s="19">
        <v>7146620000</v>
      </c>
      <c r="R827" s="24">
        <f t="shared" si="96"/>
        <v>-1.0009985920455666E-3</v>
      </c>
      <c r="S827" s="24">
        <f t="shared" si="97"/>
        <v>-3.7339438699346545</v>
      </c>
      <c r="T827" s="26">
        <f>AVERAGE($R$3:R826)</f>
        <v>5.0410369322641795E-3</v>
      </c>
      <c r="U827" s="24">
        <f t="shared" si="98"/>
        <v>-3.7286473522562056</v>
      </c>
      <c r="V827" s="24">
        <f t="shared" si="99"/>
        <v>-2.7854454538485762</v>
      </c>
      <c r="W827" s="24">
        <f t="shared" si="100"/>
        <v>-0.94849841608607832</v>
      </c>
      <c r="X827" s="24">
        <f t="shared" si="101"/>
        <v>1.4899999999999997E-2</v>
      </c>
      <c r="Y827" s="27">
        <f t="shared" si="102"/>
        <v>6.2999999999999862E-3</v>
      </c>
      <c r="Z827" s="24">
        <f t="shared" si="103"/>
        <v>0</v>
      </c>
    </row>
    <row r="828" spans="1:26" x14ac:dyDescent="0.25">
      <c r="A828" s="1">
        <v>199509</v>
      </c>
      <c r="B828" s="7">
        <v>584.41</v>
      </c>
      <c r="C828" s="7">
        <v>13.574999999999999</v>
      </c>
      <c r="D828" s="8">
        <v>35.18</v>
      </c>
      <c r="E828" s="7">
        <v>0.27249499759269041</v>
      </c>
      <c r="F828" s="7">
        <v>5.28E-2</v>
      </c>
      <c r="G828" s="7">
        <v>7.3200000000000001E-2</v>
      </c>
      <c r="H828" s="7">
        <v>7.9299999999999995E-2</v>
      </c>
      <c r="I828" s="7">
        <v>6.6299999999999998E-2</v>
      </c>
      <c r="J828" s="12">
        <v>6.3793530381008948E-3</v>
      </c>
      <c r="K828" s="9">
        <v>4.3E-3</v>
      </c>
      <c r="L828" s="11">
        <v>1.9620667102679956E-3</v>
      </c>
      <c r="M828" s="11">
        <v>1.7500000000000002E-2</v>
      </c>
      <c r="N828" s="11">
        <v>1.5299999999999999E-2</v>
      </c>
      <c r="O828" s="10">
        <v>3.8145363144266744E-4</v>
      </c>
      <c r="P828" s="11">
        <v>4.2102000000000001E-2</v>
      </c>
      <c r="Q828" s="19">
        <v>7052830000</v>
      </c>
      <c r="R828" s="24">
        <f t="shared" si="96"/>
        <v>3.6550837729883823E-2</v>
      </c>
      <c r="S828" s="24">
        <f t="shared" si="97"/>
        <v>-3.7283270504579975</v>
      </c>
      <c r="T828" s="26">
        <f>AVERAGE($R$3:R827)</f>
        <v>5.0337132528407739E-3</v>
      </c>
      <c r="U828" s="24">
        <f t="shared" si="98"/>
        <v>-3.7230584381427101</v>
      </c>
      <c r="V828" s="24">
        <f t="shared" si="99"/>
        <v>-2.7779422451439686</v>
      </c>
      <c r="W828" s="24">
        <f t="shared" si="100"/>
        <v>-0.95038480531402891</v>
      </c>
      <c r="X828" s="24">
        <f t="shared" si="101"/>
        <v>1.3399999999999995E-2</v>
      </c>
      <c r="Y828" s="27">
        <f t="shared" si="102"/>
        <v>6.1999999999999972E-3</v>
      </c>
      <c r="Z828" s="24">
        <f t="shared" si="103"/>
        <v>2.6229508196722318E-3</v>
      </c>
    </row>
    <row r="829" spans="1:26" x14ac:dyDescent="0.25">
      <c r="A829" s="1">
        <v>199510</v>
      </c>
      <c r="B829" s="7">
        <v>581.5</v>
      </c>
      <c r="C829" s="7">
        <v>13.645999999999997</v>
      </c>
      <c r="D829" s="8">
        <v>34.773333333333333</v>
      </c>
      <c r="E829" s="7">
        <v>0.27442024525926073</v>
      </c>
      <c r="F829" s="7">
        <v>5.28E-2</v>
      </c>
      <c r="G829" s="7">
        <v>7.1199999999999999E-2</v>
      </c>
      <c r="H829" s="7">
        <v>7.7499999999999999E-2</v>
      </c>
      <c r="I829" s="7">
        <v>6.4100000000000004E-2</v>
      </c>
      <c r="J829" s="12">
        <v>1.2221252348348139E-2</v>
      </c>
      <c r="K829" s="9">
        <v>4.6999999999999993E-3</v>
      </c>
      <c r="L829" s="11">
        <v>3.2637075718016106E-3</v>
      </c>
      <c r="M829" s="11">
        <v>2.9399999999999999E-2</v>
      </c>
      <c r="N829" s="11">
        <v>1.8499999999999999E-2</v>
      </c>
      <c r="O829" s="10">
        <v>4.8781727394307014E-4</v>
      </c>
      <c r="P829" s="11">
        <v>-3.4420000000000002E-3</v>
      </c>
      <c r="Q829" s="19">
        <v>8043320000</v>
      </c>
      <c r="R829" s="24">
        <f t="shared" si="96"/>
        <v>-7.73871872721873E-3</v>
      </c>
      <c r="S829" s="24">
        <f t="shared" si="97"/>
        <v>-3.7623729254775635</v>
      </c>
      <c r="T829" s="26">
        <f>AVERAGE($R$3:R828)</f>
        <v>5.0718695778735135E-3</v>
      </c>
      <c r="U829" s="24">
        <f t="shared" si="98"/>
        <v>-3.7571563529043308</v>
      </c>
      <c r="V829" s="24">
        <f t="shared" si="99"/>
        <v>-2.8101250519881504</v>
      </c>
      <c r="W829" s="24">
        <f t="shared" si="100"/>
        <v>-0.95224787348941309</v>
      </c>
      <c r="X829" s="24">
        <f t="shared" si="101"/>
        <v>1.3499999999999998E-2</v>
      </c>
      <c r="Y829" s="27">
        <f t="shared" si="102"/>
        <v>6.0999999999999943E-3</v>
      </c>
      <c r="Z829" s="24">
        <f t="shared" si="103"/>
        <v>1.9620667102679956E-3</v>
      </c>
    </row>
    <row r="830" spans="1:26" x14ac:dyDescent="0.25">
      <c r="A830" s="1">
        <v>199511</v>
      </c>
      <c r="B830" s="7">
        <v>605.37</v>
      </c>
      <c r="C830" s="7">
        <v>13.716999999999999</v>
      </c>
      <c r="D830" s="8">
        <v>34.366666666666667</v>
      </c>
      <c r="E830" s="7">
        <v>0.25716885151700014</v>
      </c>
      <c r="F830" s="7">
        <v>5.3600000000000002E-2</v>
      </c>
      <c r="G830" s="7">
        <v>7.0199999999999999E-2</v>
      </c>
      <c r="H830" s="7">
        <v>7.6799999999999993E-2</v>
      </c>
      <c r="I830" s="7">
        <v>6.2300000000000001E-2</v>
      </c>
      <c r="J830" s="12">
        <v>1.6870953533581451E-2</v>
      </c>
      <c r="K830" s="9">
        <v>4.1999999999999997E-3</v>
      </c>
      <c r="L830" s="11">
        <v>-6.5061808718280822E-4</v>
      </c>
      <c r="M830" s="11">
        <v>2.4899999999999999E-2</v>
      </c>
      <c r="N830" s="11">
        <v>2.4199999999999999E-2</v>
      </c>
      <c r="O830" s="10">
        <v>5.4616270962142737E-4</v>
      </c>
      <c r="P830" s="11">
        <v>4.4179000000000003E-2</v>
      </c>
      <c r="Q830" s="19">
        <v>7602150000</v>
      </c>
      <c r="R830" s="24">
        <f t="shared" si="96"/>
        <v>3.8541941216123227E-2</v>
      </c>
      <c r="S830" s="24">
        <f t="shared" si="97"/>
        <v>-3.7521645335654874</v>
      </c>
      <c r="T830" s="26">
        <f>AVERAGE($R$3:R829)</f>
        <v>5.0563791446146351E-3</v>
      </c>
      <c r="U830" s="24">
        <f t="shared" si="98"/>
        <v>-3.7469750324624491</v>
      </c>
      <c r="V830" s="24">
        <f t="shared" si="99"/>
        <v>-2.8167601624484857</v>
      </c>
      <c r="W830" s="24">
        <f t="shared" si="100"/>
        <v>-0.9354043711170017</v>
      </c>
      <c r="X830" s="24">
        <f t="shared" si="101"/>
        <v>1.1300000000000004E-2</v>
      </c>
      <c r="Y830" s="27">
        <f t="shared" si="102"/>
        <v>6.3E-3</v>
      </c>
      <c r="Z830" s="24">
        <f t="shared" si="103"/>
        <v>3.2637075718016106E-3</v>
      </c>
    </row>
    <row r="831" spans="1:26" x14ac:dyDescent="0.25">
      <c r="A831" s="1">
        <v>199512</v>
      </c>
      <c r="B831" s="7">
        <v>615.92999999999995</v>
      </c>
      <c r="C831" s="7">
        <v>13.787999999999998</v>
      </c>
      <c r="D831" s="8">
        <v>33.96</v>
      </c>
      <c r="E831" s="7">
        <v>0.25502638293953511</v>
      </c>
      <c r="F831" s="7">
        <v>5.1399999999999994E-2</v>
      </c>
      <c r="G831" s="7">
        <v>6.8199999999999997E-2</v>
      </c>
      <c r="H831" s="7">
        <v>7.4900000000000008E-2</v>
      </c>
      <c r="I831" s="7">
        <v>6.0299999999999999E-2</v>
      </c>
      <c r="J831" s="12">
        <v>1.5526517327307214E-2</v>
      </c>
      <c r="K831" s="9">
        <v>4.8999999999999998E-3</v>
      </c>
      <c r="L831" s="11">
        <v>-6.5104166666662966E-4</v>
      </c>
      <c r="M831" s="11">
        <v>2.7199999999999998E-2</v>
      </c>
      <c r="N831" s="11">
        <v>2.2800000000000001E-2</v>
      </c>
      <c r="O831" s="10">
        <v>8.2053647917574115E-4</v>
      </c>
      <c r="P831" s="11">
        <v>1.7642999999999999E-2</v>
      </c>
      <c r="Q831" s="19">
        <v>7697540000</v>
      </c>
      <c r="R831" s="24">
        <f t="shared" si="96"/>
        <v>1.3297964381789002E-2</v>
      </c>
      <c r="S831" s="24">
        <f t="shared" si="97"/>
        <v>-3.7872039018496326</v>
      </c>
      <c r="T831" s="26">
        <f>AVERAGE($R$3:R830)</f>
        <v>5.0968206447009985E-3</v>
      </c>
      <c r="U831" s="24">
        <f t="shared" si="98"/>
        <v>-3.7820411926912838</v>
      </c>
      <c r="V831" s="24">
        <f t="shared" si="99"/>
        <v>-2.8687527389910978</v>
      </c>
      <c r="W831" s="24">
        <f t="shared" si="100"/>
        <v>-0.91845116285853479</v>
      </c>
      <c r="X831" s="24">
        <f t="shared" si="101"/>
        <v>8.6999999999999994E-3</v>
      </c>
      <c r="Y831" s="27">
        <f t="shared" si="102"/>
        <v>6.5999999999999948E-3</v>
      </c>
      <c r="Z831" s="24">
        <f t="shared" si="103"/>
        <v>-6.5061808718280822E-4</v>
      </c>
    </row>
    <row r="832" spans="1:26" x14ac:dyDescent="0.25">
      <c r="A832" s="1">
        <v>199601</v>
      </c>
      <c r="B832" s="7">
        <v>636.02</v>
      </c>
      <c r="C832" s="7">
        <v>13.893333333333331</v>
      </c>
      <c r="D832" s="8">
        <v>33.986666666666665</v>
      </c>
      <c r="E832" s="7">
        <v>0.24187717210079357</v>
      </c>
      <c r="F832" s="7">
        <v>0.05</v>
      </c>
      <c r="G832" s="7">
        <v>6.8099999999999994E-2</v>
      </c>
      <c r="H832" s="7">
        <v>7.4700000000000003E-2</v>
      </c>
      <c r="I832" s="7">
        <v>6.0900000000000003E-2</v>
      </c>
      <c r="J832" s="12">
        <v>1.6127862930085047E-2</v>
      </c>
      <c r="K832" s="9">
        <v>4.3E-3</v>
      </c>
      <c r="L832" s="11">
        <v>5.8631921824103816E-3</v>
      </c>
      <c r="M832" s="11">
        <v>-1.1000000000000001E-3</v>
      </c>
      <c r="N832" s="11">
        <v>1.4E-3</v>
      </c>
      <c r="O832" s="10">
        <v>1.3839551115789395E-3</v>
      </c>
      <c r="P832" s="11">
        <v>3.4861000000000003E-2</v>
      </c>
      <c r="Q832" s="19">
        <v>9188050000</v>
      </c>
      <c r="R832" s="24">
        <f t="shared" si="96"/>
        <v>2.9379084108660719E-2</v>
      </c>
      <c r="S832" s="24">
        <f t="shared" si="97"/>
        <v>-3.7993346720581638</v>
      </c>
      <c r="T832" s="26">
        <f>AVERAGE($R$3:R831)</f>
        <v>5.1067134598241446E-3</v>
      </c>
      <c r="U832" s="24">
        <f t="shared" si="98"/>
        <v>-3.7917242119357808</v>
      </c>
      <c r="V832" s="24">
        <f t="shared" si="99"/>
        <v>-2.8979499592696358</v>
      </c>
      <c r="W832" s="24">
        <f t="shared" si="100"/>
        <v>-0.90138471278852794</v>
      </c>
      <c r="X832" s="24">
        <f t="shared" si="101"/>
        <v>8.9000000000000051E-3</v>
      </c>
      <c r="Y832" s="27">
        <f t="shared" si="102"/>
        <v>6.7000000000000115E-3</v>
      </c>
      <c r="Z832" s="24">
        <f t="shared" si="103"/>
        <v>-6.5104166666662966E-4</v>
      </c>
    </row>
    <row r="833" spans="1:26" x14ac:dyDescent="0.25">
      <c r="A833" s="1">
        <v>199602</v>
      </c>
      <c r="B833" s="7">
        <v>640.42999999999995</v>
      </c>
      <c r="C833" s="7">
        <v>13.998666666666665</v>
      </c>
      <c r="D833" s="8">
        <v>34.013333333333335</v>
      </c>
      <c r="E833" s="7">
        <v>0.23789473710345846</v>
      </c>
      <c r="F833" s="7">
        <v>4.8300000000000003E-2</v>
      </c>
      <c r="G833" s="7">
        <v>6.9900000000000004E-2</v>
      </c>
      <c r="H833" s="7">
        <v>7.6299999999999993E-2</v>
      </c>
      <c r="I833" s="7">
        <v>6.59E-2</v>
      </c>
      <c r="J833" s="12">
        <v>1.6801368614802699E-2</v>
      </c>
      <c r="K833" s="9">
        <v>3.9000000000000003E-3</v>
      </c>
      <c r="L833" s="11">
        <v>3.2383419689119286E-3</v>
      </c>
      <c r="M833" s="11">
        <v>-4.8300000000000003E-2</v>
      </c>
      <c r="N833" s="11">
        <v>-3.73E-2</v>
      </c>
      <c r="O833" s="10">
        <v>1.267630922844381E-3</v>
      </c>
      <c r="P833" s="11">
        <v>1.0088E-2</v>
      </c>
      <c r="Q833" s="19">
        <v>8749960000</v>
      </c>
      <c r="R833" s="24">
        <f t="shared" si="96"/>
        <v>5.7466743533973793E-3</v>
      </c>
      <c r="S833" s="24">
        <f t="shared" si="97"/>
        <v>-3.8238209006095691</v>
      </c>
      <c r="T833" s="26">
        <f>AVERAGE($R$3:R832)</f>
        <v>5.135957279882984E-3</v>
      </c>
      <c r="U833" s="24">
        <f t="shared" si="98"/>
        <v>-3.8162679224019858</v>
      </c>
      <c r="V833" s="24">
        <f t="shared" si="99"/>
        <v>-2.929261718546766</v>
      </c>
      <c r="W833" s="24">
        <f t="shared" si="100"/>
        <v>-0.89455918206280316</v>
      </c>
      <c r="X833" s="24">
        <f t="shared" si="101"/>
        <v>1.09E-2</v>
      </c>
      <c r="Y833" s="27">
        <f t="shared" si="102"/>
        <v>6.6000000000000086E-3</v>
      </c>
      <c r="Z833" s="24">
        <f t="shared" si="103"/>
        <v>5.8631921824103816E-3</v>
      </c>
    </row>
    <row r="834" spans="1:26" x14ac:dyDescent="0.25">
      <c r="A834" s="1">
        <v>199603</v>
      </c>
      <c r="B834" s="7">
        <v>645.5</v>
      </c>
      <c r="C834" s="7">
        <v>14.103999999999999</v>
      </c>
      <c r="D834" s="8">
        <v>34.04</v>
      </c>
      <c r="E834" s="7">
        <v>0.23929961540850445</v>
      </c>
      <c r="F834" s="7">
        <v>4.9599999999999998E-2</v>
      </c>
      <c r="G834" s="7">
        <v>7.3499999999999996E-2</v>
      </c>
      <c r="H834" s="7">
        <v>8.0299999999999996E-2</v>
      </c>
      <c r="I834" s="7">
        <v>6.8400000000000002E-2</v>
      </c>
      <c r="J834" s="12">
        <v>1.6891913075697762E-2</v>
      </c>
      <c r="K834" s="9">
        <v>3.9000000000000003E-3</v>
      </c>
      <c r="L834" s="11">
        <v>5.1646223369914424E-3</v>
      </c>
      <c r="M834" s="11">
        <v>-2.1000000000000001E-2</v>
      </c>
      <c r="N834" s="11">
        <v>-1.2999999999999999E-2</v>
      </c>
      <c r="O834" s="10">
        <v>1.7417161302782712E-3</v>
      </c>
      <c r="P834" s="11">
        <v>9.5849999999999998E-3</v>
      </c>
      <c r="Q834" s="19">
        <v>8984200000</v>
      </c>
      <c r="R834" s="24">
        <f t="shared" si="96"/>
        <v>5.6469406098408059E-3</v>
      </c>
      <c r="S834" s="24">
        <f t="shared" si="97"/>
        <v>-3.8231777387621717</v>
      </c>
      <c r="T834" s="26">
        <f>AVERAGE($R$3:R833)</f>
        <v>5.1366921981423272E-3</v>
      </c>
      <c r="U834" s="24">
        <f t="shared" si="98"/>
        <v>-3.8156813806511876</v>
      </c>
      <c r="V834" s="24">
        <f t="shared" si="99"/>
        <v>-2.9353872211412559</v>
      </c>
      <c r="W834" s="24">
        <f t="shared" si="100"/>
        <v>-0.88779051762091576</v>
      </c>
      <c r="X834" s="24">
        <f t="shared" si="101"/>
        <v>1.7599999999999998E-2</v>
      </c>
      <c r="Y834" s="27">
        <f t="shared" si="102"/>
        <v>6.399999999999989E-3</v>
      </c>
      <c r="Z834" s="24">
        <f t="shared" si="103"/>
        <v>3.2383419689119286E-3</v>
      </c>
    </row>
    <row r="835" spans="1:26" x14ac:dyDescent="0.25">
      <c r="A835" s="1">
        <v>199604</v>
      </c>
      <c r="B835" s="7">
        <v>654.16999999999996</v>
      </c>
      <c r="C835" s="7">
        <v>14.160333333333334</v>
      </c>
      <c r="D835" s="8">
        <v>34.33</v>
      </c>
      <c r="E835" s="7">
        <v>0.24007580620728264</v>
      </c>
      <c r="F835" s="7">
        <v>4.9500000000000002E-2</v>
      </c>
      <c r="G835" s="7">
        <v>7.4999999999999997E-2</v>
      </c>
      <c r="H835" s="7">
        <v>8.1900000000000001E-2</v>
      </c>
      <c r="I835" s="7">
        <v>7.0599999999999996E-2</v>
      </c>
      <c r="J835" s="12">
        <v>2.1121953762774742E-2</v>
      </c>
      <c r="K835" s="9">
        <v>4.5999999999999999E-3</v>
      </c>
      <c r="L835" s="11">
        <v>3.8535645472064228E-3</v>
      </c>
      <c r="M835" s="11">
        <v>-1.6500000000000001E-2</v>
      </c>
      <c r="N835" s="11">
        <v>-1.6E-2</v>
      </c>
      <c r="O835" s="10">
        <v>9.8183755388614132E-4</v>
      </c>
      <c r="P835" s="11">
        <v>1.5133000000000001E-2</v>
      </c>
      <c r="Q835" s="19">
        <v>8875580000</v>
      </c>
      <c r="R835" s="24">
        <f t="shared" si="96"/>
        <v>1.112722367689753E-2</v>
      </c>
      <c r="S835" s="24">
        <f t="shared" si="97"/>
        <v>-3.8235667651911278</v>
      </c>
      <c r="T835" s="26">
        <f>AVERAGE($R$3:R834)</f>
        <v>5.1373054774833116E-3</v>
      </c>
      <c r="U835" s="24">
        <f t="shared" si="98"/>
        <v>-3.819580581808554</v>
      </c>
      <c r="V835" s="24">
        <f t="shared" si="99"/>
        <v>-2.9424889065815236</v>
      </c>
      <c r="W835" s="24">
        <f t="shared" si="100"/>
        <v>-0.88107785860960419</v>
      </c>
      <c r="X835" s="24">
        <f t="shared" si="101"/>
        <v>1.8800000000000004E-2</v>
      </c>
      <c r="Y835" s="27">
        <f t="shared" si="102"/>
        <v>6.8000000000000005E-3</v>
      </c>
      <c r="Z835" s="24">
        <f t="shared" si="103"/>
        <v>5.1646223369914424E-3</v>
      </c>
    </row>
    <row r="836" spans="1:26" x14ac:dyDescent="0.25">
      <c r="A836" s="1">
        <v>199605</v>
      </c>
      <c r="B836" s="7">
        <v>669.12</v>
      </c>
      <c r="C836" s="7">
        <v>14.216666666666665</v>
      </c>
      <c r="D836" s="8">
        <v>34.620000000000005</v>
      </c>
      <c r="E836" s="7">
        <v>0.23692351549588916</v>
      </c>
      <c r="F836" s="7">
        <v>5.0199999999999995E-2</v>
      </c>
      <c r="G836" s="7">
        <v>7.6200000000000004E-2</v>
      </c>
      <c r="H836" s="7">
        <v>8.3000000000000004E-2</v>
      </c>
      <c r="I836" s="7">
        <v>7.17E-2</v>
      </c>
      <c r="J836" s="12">
        <v>2.6419154514043395E-2</v>
      </c>
      <c r="K836" s="9">
        <v>4.1999999999999997E-3</v>
      </c>
      <c r="L836" s="11">
        <v>1.9193857965449368E-3</v>
      </c>
      <c r="M836" s="11">
        <v>-5.4000000000000003E-3</v>
      </c>
      <c r="N836" s="11">
        <v>5.0000000000000001E-4</v>
      </c>
      <c r="O836" s="10">
        <v>1.1252911637478064E-3</v>
      </c>
      <c r="P836" s="11">
        <v>2.5257000000000002E-2</v>
      </c>
      <c r="Q836" s="19">
        <v>8921140000</v>
      </c>
      <c r="R836" s="24">
        <f t="shared" ref="R836:R899" si="104">LN(1+P836)-LN(1+K835)</f>
        <v>2.035386053594012E-2</v>
      </c>
      <c r="S836" s="24">
        <f t="shared" ref="S836:S899" si="105">LN(C835)-LN(B835)</f>
        <v>-3.8329226280387299</v>
      </c>
      <c r="T836" s="26">
        <f>AVERAGE($R$3:R835)</f>
        <v>5.1444962556338692E-3</v>
      </c>
      <c r="U836" s="24">
        <f t="shared" ref="U836:U899" si="106">LN(C836)-LN(B835)</f>
        <v>-3.8289522712472945</v>
      </c>
      <c r="V836" s="24">
        <f t="shared" ref="V836:V899" si="107">LN(D835)-LN(B835)</f>
        <v>-2.9473476490472725</v>
      </c>
      <c r="W836" s="24">
        <f t="shared" ref="W836:W899" si="108">LN(C835)-LN(D835)</f>
        <v>-0.88557497899145732</v>
      </c>
      <c r="X836" s="24">
        <f t="shared" ref="X836:X899" si="109">I835-F835</f>
        <v>2.1099999999999994E-2</v>
      </c>
      <c r="Y836" s="27">
        <f t="shared" ref="Y836:Y899" si="110">H835-G835</f>
        <v>6.9000000000000034E-3</v>
      </c>
      <c r="Z836" s="24">
        <f t="shared" ref="Z836:Z899" si="111">L835</f>
        <v>3.8535645472064228E-3</v>
      </c>
    </row>
    <row r="837" spans="1:26" x14ac:dyDescent="0.25">
      <c r="A837" s="1">
        <v>199606</v>
      </c>
      <c r="B837" s="7">
        <v>670.63</v>
      </c>
      <c r="C837" s="7">
        <v>14.273</v>
      </c>
      <c r="D837" s="8">
        <v>34.910000000000004</v>
      </c>
      <c r="E837" s="7">
        <v>0.23644372524397833</v>
      </c>
      <c r="F837" s="7">
        <v>5.0900000000000001E-2</v>
      </c>
      <c r="G837" s="7">
        <v>7.7100000000000002E-2</v>
      </c>
      <c r="H837" s="7">
        <v>8.4000000000000005E-2</v>
      </c>
      <c r="I837" s="7">
        <v>7.0300000000000001E-2</v>
      </c>
      <c r="J837" s="12">
        <v>2.72161736914645E-2</v>
      </c>
      <c r="K837" s="9">
        <v>4.0000000000000001E-3</v>
      </c>
      <c r="L837" s="11">
        <v>6.3856960408670282E-4</v>
      </c>
      <c r="M837" s="11">
        <v>2.0299999999999999E-2</v>
      </c>
      <c r="N837" s="11">
        <v>1.72E-2</v>
      </c>
      <c r="O837" s="10">
        <v>3.9480383279131827E-4</v>
      </c>
      <c r="P837" s="11">
        <v>4.1279999999999997E-3</v>
      </c>
      <c r="Q837" s="19">
        <v>7930840000</v>
      </c>
      <c r="R837" s="24">
        <f t="shared" si="104"/>
        <v>-7.1701435254518595E-5</v>
      </c>
      <c r="S837" s="24">
        <f t="shared" si="105"/>
        <v>-3.85154843097069</v>
      </c>
      <c r="T837" s="26">
        <f>AVERAGE($R$3:R836)</f>
        <v>5.1627329034519822E-3</v>
      </c>
      <c r="U837" s="24">
        <f t="shared" si="106"/>
        <v>-3.847593775592637</v>
      </c>
      <c r="V837" s="24">
        <f t="shared" si="107"/>
        <v>-2.961531866492205</v>
      </c>
      <c r="W837" s="24">
        <f t="shared" si="108"/>
        <v>-0.89001656447848498</v>
      </c>
      <c r="X837" s="24">
        <f t="shared" si="109"/>
        <v>2.1500000000000005E-2</v>
      </c>
      <c r="Y837" s="27">
        <f t="shared" si="110"/>
        <v>6.8000000000000005E-3</v>
      </c>
      <c r="Z837" s="24">
        <f t="shared" si="111"/>
        <v>1.9193857965449368E-3</v>
      </c>
    </row>
    <row r="838" spans="1:26" x14ac:dyDescent="0.25">
      <c r="A838" s="1">
        <v>199607</v>
      </c>
      <c r="B838" s="7">
        <v>639.95000000000005</v>
      </c>
      <c r="C838" s="7">
        <v>14.403333333333332</v>
      </c>
      <c r="D838" s="8">
        <v>35.273333333333341</v>
      </c>
      <c r="E838" s="7">
        <v>0.24181989379253627</v>
      </c>
      <c r="F838" s="7">
        <v>5.1500000000000004E-2</v>
      </c>
      <c r="G838" s="7">
        <v>7.6499999999999999E-2</v>
      </c>
      <c r="H838" s="7">
        <v>8.3499999999999991E-2</v>
      </c>
      <c r="I838" s="7">
        <v>7.0699999999999999E-2</v>
      </c>
      <c r="J838" s="12">
        <v>3.1136864249514385E-2</v>
      </c>
      <c r="K838" s="9">
        <v>4.5000000000000005E-3</v>
      </c>
      <c r="L838" s="11">
        <v>1.9144862795150708E-3</v>
      </c>
      <c r="M838" s="11">
        <v>1.8E-3</v>
      </c>
      <c r="N838" s="11">
        <v>1E-3</v>
      </c>
      <c r="O838" s="10">
        <v>2.3551484497514076E-3</v>
      </c>
      <c r="P838" s="11">
        <v>-4.4441000000000001E-2</v>
      </c>
      <c r="Q838" s="19">
        <v>8849860000</v>
      </c>
      <c r="R838" s="24">
        <f t="shared" si="104"/>
        <v>-4.9450790701628694E-2</v>
      </c>
      <c r="S838" s="24">
        <f t="shared" si="105"/>
        <v>-3.8498479284411316</v>
      </c>
      <c r="T838" s="26">
        <f>AVERAGE($R$3:R837)</f>
        <v>5.1564641198128119E-3</v>
      </c>
      <c r="U838" s="24">
        <f t="shared" si="106"/>
        <v>-3.8407579078130309</v>
      </c>
      <c r="V838" s="24">
        <f t="shared" si="107"/>
        <v>-2.9554442479718182</v>
      </c>
      <c r="W838" s="24">
        <f t="shared" si="108"/>
        <v>-0.8944036804693134</v>
      </c>
      <c r="X838" s="24">
        <f t="shared" si="109"/>
        <v>1.9400000000000001E-2</v>
      </c>
      <c r="Y838" s="27">
        <f t="shared" si="110"/>
        <v>6.9000000000000034E-3</v>
      </c>
      <c r="Z838" s="24">
        <f t="shared" si="111"/>
        <v>6.3856960408670282E-4</v>
      </c>
    </row>
    <row r="839" spans="1:26" x14ac:dyDescent="0.25">
      <c r="A839" s="1">
        <v>199608</v>
      </c>
      <c r="B839" s="7">
        <v>651.99</v>
      </c>
      <c r="C839" s="7">
        <v>14.533666666666669</v>
      </c>
      <c r="D839" s="8">
        <v>35.63666666666667</v>
      </c>
      <c r="E839" s="7">
        <v>0.23806111786702766</v>
      </c>
      <c r="F839" s="7">
        <v>5.0499999999999996E-2</v>
      </c>
      <c r="G839" s="7">
        <v>7.46E-2</v>
      </c>
      <c r="H839" s="7">
        <v>8.1799999999999998E-2</v>
      </c>
      <c r="I839" s="7">
        <v>7.2599999999999998E-2</v>
      </c>
      <c r="J839" s="12">
        <v>3.0886105563987621E-2</v>
      </c>
      <c r="K839" s="9">
        <v>4.0999999999999995E-3</v>
      </c>
      <c r="L839" s="11">
        <v>1.9108280254778176E-3</v>
      </c>
      <c r="M839" s="11">
        <v>-1.3899999999999999E-2</v>
      </c>
      <c r="N839" s="11">
        <v>-7.0000000000000001E-3</v>
      </c>
      <c r="O839" s="10">
        <v>1.1215206691417817E-3</v>
      </c>
      <c r="P839" s="11">
        <v>2.1928E-2</v>
      </c>
      <c r="Q839" s="19">
        <v>7380320000</v>
      </c>
      <c r="R839" s="24">
        <f t="shared" si="104"/>
        <v>1.7201133929088581E-2</v>
      </c>
      <c r="S839" s="24">
        <f t="shared" si="105"/>
        <v>-3.7939303870260686</v>
      </c>
      <c r="T839" s="26">
        <f>AVERAGE($R$3:R838)</f>
        <v>5.0911444370120443E-3</v>
      </c>
      <c r="U839" s="24">
        <f t="shared" si="106"/>
        <v>-3.7849222510981257</v>
      </c>
      <c r="V839" s="24">
        <f t="shared" si="107"/>
        <v>-2.8982627994939243</v>
      </c>
      <c r="W839" s="24">
        <f t="shared" si="108"/>
        <v>-0.89566758753214426</v>
      </c>
      <c r="X839" s="24">
        <f t="shared" si="109"/>
        <v>1.9199999999999995E-2</v>
      </c>
      <c r="Y839" s="27">
        <f t="shared" si="110"/>
        <v>6.9999999999999923E-3</v>
      </c>
      <c r="Z839" s="24">
        <f t="shared" si="111"/>
        <v>1.9144862795150708E-3</v>
      </c>
    </row>
    <row r="840" spans="1:26" x14ac:dyDescent="0.25">
      <c r="A840" s="1">
        <v>199609</v>
      </c>
      <c r="B840" s="7">
        <v>687.31</v>
      </c>
      <c r="C840" s="7">
        <v>14.664000000000001</v>
      </c>
      <c r="D840" s="8">
        <v>36</v>
      </c>
      <c r="E840" s="7">
        <v>0.22729731810082116</v>
      </c>
      <c r="F840" s="7">
        <v>5.0900000000000001E-2</v>
      </c>
      <c r="G840" s="7">
        <v>7.6600000000000001E-2</v>
      </c>
      <c r="H840" s="7">
        <v>8.3499999999999991E-2</v>
      </c>
      <c r="I840" s="7">
        <v>7.0400000000000004E-2</v>
      </c>
      <c r="J840" s="12">
        <v>2.9580736762263103E-2</v>
      </c>
      <c r="K840" s="9">
        <v>4.4000000000000003E-3</v>
      </c>
      <c r="L840" s="11">
        <v>3.1786395422759295E-3</v>
      </c>
      <c r="M840" s="11">
        <v>2.9000000000000001E-2</v>
      </c>
      <c r="N840" s="11">
        <v>2.5899999999999999E-2</v>
      </c>
      <c r="O840" s="10">
        <v>6.8624302966622088E-4</v>
      </c>
      <c r="P840" s="11">
        <v>5.6035000000000001E-2</v>
      </c>
      <c r="Q840" s="19">
        <v>8064070000</v>
      </c>
      <c r="R840" s="24">
        <f t="shared" si="104"/>
        <v>5.042971077096195E-2</v>
      </c>
      <c r="S840" s="24">
        <f t="shared" si="105"/>
        <v>-3.8035614271820459</v>
      </c>
      <c r="T840" s="26">
        <f>AVERAGE($R$3:R839)</f>
        <v>5.1056127637648238E-3</v>
      </c>
      <c r="U840" s="24">
        <f t="shared" si="106"/>
        <v>-3.7946337138483166</v>
      </c>
      <c r="V840" s="24">
        <f t="shared" si="107"/>
        <v>-2.9066541540284216</v>
      </c>
      <c r="W840" s="24">
        <f t="shared" si="108"/>
        <v>-0.89690727315362428</v>
      </c>
      <c r="X840" s="24">
        <f t="shared" si="109"/>
        <v>2.2100000000000002E-2</v>
      </c>
      <c r="Y840" s="27">
        <f t="shared" si="110"/>
        <v>7.1999999999999981E-3</v>
      </c>
      <c r="Z840" s="24">
        <f t="shared" si="111"/>
        <v>1.9108280254778176E-3</v>
      </c>
    </row>
    <row r="841" spans="1:26" x14ac:dyDescent="0.25">
      <c r="A841" s="1">
        <v>199610</v>
      </c>
      <c r="B841" s="7">
        <v>705.27</v>
      </c>
      <c r="C841" s="7">
        <v>14.742333333333335</v>
      </c>
      <c r="D841" s="8">
        <v>36.910000000000004</v>
      </c>
      <c r="E841" s="7">
        <v>0.22174765584938821</v>
      </c>
      <c r="F841" s="7">
        <v>4.99E-2</v>
      </c>
      <c r="G841" s="7">
        <v>7.3899999999999993E-2</v>
      </c>
      <c r="H841" s="7">
        <v>8.0700000000000008E-2</v>
      </c>
      <c r="I841" s="7">
        <v>6.7100000000000007E-2</v>
      </c>
      <c r="J841" s="12">
        <v>2.5655808817895937E-2</v>
      </c>
      <c r="K841" s="9">
        <v>4.1999999999999997E-3</v>
      </c>
      <c r="L841" s="11">
        <v>3.1685678073509749E-3</v>
      </c>
      <c r="M841" s="11">
        <v>4.0399999999999998E-2</v>
      </c>
      <c r="N841" s="11">
        <v>3.61E-2</v>
      </c>
      <c r="O841" s="10">
        <v>6.066450315791056E-4</v>
      </c>
      <c r="P841" s="11">
        <v>2.6797999999999999E-2</v>
      </c>
      <c r="Q841" s="19">
        <v>9703670000</v>
      </c>
      <c r="R841" s="24">
        <f t="shared" si="104"/>
        <v>2.2054873912671427E-2</v>
      </c>
      <c r="S841" s="24">
        <f t="shared" si="105"/>
        <v>-3.8473899171714914</v>
      </c>
      <c r="T841" s="26">
        <f>AVERAGE($R$3:R840)</f>
        <v>5.1596987995729355E-3</v>
      </c>
      <c r="U841" s="24">
        <f t="shared" si="106"/>
        <v>-3.8420622540637037</v>
      </c>
      <c r="V841" s="24">
        <f t="shared" si="107"/>
        <v>-2.9492664892527856</v>
      </c>
      <c r="W841" s="24">
        <f t="shared" si="108"/>
        <v>-0.89812342791870581</v>
      </c>
      <c r="X841" s="24">
        <f t="shared" si="109"/>
        <v>1.9500000000000003E-2</v>
      </c>
      <c r="Y841" s="27">
        <f t="shared" si="110"/>
        <v>6.8999999999999895E-3</v>
      </c>
      <c r="Z841" s="24">
        <f t="shared" si="111"/>
        <v>3.1786395422759295E-3</v>
      </c>
    </row>
    <row r="842" spans="1:26" x14ac:dyDescent="0.25">
      <c r="A842" s="1">
        <v>199611</v>
      </c>
      <c r="B842" s="7">
        <v>757.02</v>
      </c>
      <c r="C842" s="7">
        <v>14.820666666666668</v>
      </c>
      <c r="D842" s="8">
        <v>37.820000000000007</v>
      </c>
      <c r="E842" s="7">
        <v>0.20500791909557914</v>
      </c>
      <c r="F842" s="7">
        <v>5.0300000000000004E-2</v>
      </c>
      <c r="G842" s="7">
        <v>7.0999999999999994E-2</v>
      </c>
      <c r="H842" s="7">
        <v>7.7899999999999997E-2</v>
      </c>
      <c r="I842" s="7">
        <v>6.4299999999999996E-2</v>
      </c>
      <c r="J842" s="12">
        <v>2.2067341270656883E-2</v>
      </c>
      <c r="K842" s="9">
        <v>4.0999999999999995E-3</v>
      </c>
      <c r="L842" s="11">
        <v>1.8951358180667732E-3</v>
      </c>
      <c r="M842" s="11">
        <v>3.5099999999999999E-2</v>
      </c>
      <c r="N842" s="11">
        <v>2.63E-2</v>
      </c>
      <c r="O842" s="10">
        <v>7.0373541790599999E-4</v>
      </c>
      <c r="P842" s="11">
        <v>7.6440999999999995E-2</v>
      </c>
      <c r="Q842" s="19">
        <v>8763850000</v>
      </c>
      <c r="R842" s="24">
        <f t="shared" si="104"/>
        <v>6.9469024456136952E-2</v>
      </c>
      <c r="S842" s="24">
        <f t="shared" si="105"/>
        <v>-3.867857534572849</v>
      </c>
      <c r="T842" s="26">
        <f>AVERAGE($R$3:R841)</f>
        <v>5.1798360762274039E-3</v>
      </c>
      <c r="U842" s="24">
        <f t="shared" si="106"/>
        <v>-3.8625581051063507</v>
      </c>
      <c r="V842" s="24">
        <f t="shared" si="107"/>
        <v>-2.9500981911761333</v>
      </c>
      <c r="W842" s="24">
        <f t="shared" si="108"/>
        <v>-0.91775934339671572</v>
      </c>
      <c r="X842" s="24">
        <f t="shared" si="109"/>
        <v>1.7200000000000007E-2</v>
      </c>
      <c r="Y842" s="27">
        <f t="shared" si="110"/>
        <v>6.8000000000000144E-3</v>
      </c>
      <c r="Z842" s="24">
        <f t="shared" si="111"/>
        <v>3.1685678073509749E-3</v>
      </c>
    </row>
    <row r="843" spans="1:26" x14ac:dyDescent="0.25">
      <c r="A843" s="1">
        <v>199612</v>
      </c>
      <c r="B843" s="7">
        <v>740.74</v>
      </c>
      <c r="C843" s="7">
        <v>14.898999999999999</v>
      </c>
      <c r="D843" s="8">
        <v>38.730000000000004</v>
      </c>
      <c r="E843" s="7">
        <v>0.20734272969549994</v>
      </c>
      <c r="F843" s="7">
        <v>4.9100000000000005E-2</v>
      </c>
      <c r="G843" s="7">
        <v>7.2000000000000008E-2</v>
      </c>
      <c r="H843" s="7">
        <v>7.8899999999999998E-2</v>
      </c>
      <c r="I843" s="7">
        <v>6.7299999999999999E-2</v>
      </c>
      <c r="J843" s="12">
        <v>2.4125686721967719E-2</v>
      </c>
      <c r="K843" s="9">
        <v>4.5999999999999999E-3</v>
      </c>
      <c r="L843" s="11">
        <v>0</v>
      </c>
      <c r="M843" s="11">
        <v>-2.5600000000000001E-2</v>
      </c>
      <c r="N843" s="11">
        <v>-1.8599999999999998E-2</v>
      </c>
      <c r="O843" s="10">
        <v>1.7090845668988378E-3</v>
      </c>
      <c r="P843" s="11">
        <v>-1.9800999999999999E-2</v>
      </c>
      <c r="Q843" s="19">
        <v>9089170000</v>
      </c>
      <c r="R843" s="24">
        <f t="shared" si="104"/>
        <v>-2.409128461042304E-2</v>
      </c>
      <c r="S843" s="24">
        <f t="shared" si="105"/>
        <v>-3.9333670700560144</v>
      </c>
      <c r="T843" s="26">
        <f>AVERAGE($R$3:R842)</f>
        <v>5.2563708242987254E-3</v>
      </c>
      <c r="U843" s="24">
        <f t="shared" si="106"/>
        <v>-3.9280955765625025</v>
      </c>
      <c r="V843" s="24">
        <f t="shared" si="107"/>
        <v>-2.9965516099373928</v>
      </c>
      <c r="W843" s="24">
        <f t="shared" si="108"/>
        <v>-0.9368154601186216</v>
      </c>
      <c r="X843" s="24">
        <f t="shared" si="109"/>
        <v>1.3999999999999992E-2</v>
      </c>
      <c r="Y843" s="27">
        <f t="shared" si="110"/>
        <v>6.9000000000000034E-3</v>
      </c>
      <c r="Z843" s="24">
        <f t="shared" si="111"/>
        <v>1.8951358180667732E-3</v>
      </c>
    </row>
    <row r="844" spans="1:26" x14ac:dyDescent="0.25">
      <c r="A844" s="1">
        <v>199701</v>
      </c>
      <c r="B844" s="7">
        <v>786.16</v>
      </c>
      <c r="C844" s="7">
        <v>14.952333333333332</v>
      </c>
      <c r="D844" s="8">
        <v>39.233333333333334</v>
      </c>
      <c r="E844" s="7">
        <v>0.19624010286048429</v>
      </c>
      <c r="F844" s="7">
        <v>5.0300000000000004E-2</v>
      </c>
      <c r="G844" s="7">
        <v>7.4200000000000002E-2</v>
      </c>
      <c r="H844" s="7">
        <v>8.09E-2</v>
      </c>
      <c r="I844" s="7">
        <v>6.8900000000000003E-2</v>
      </c>
      <c r="J844" s="12">
        <v>2.4406932745012551E-2</v>
      </c>
      <c r="K844" s="9">
        <v>4.5000000000000005E-3</v>
      </c>
      <c r="L844" s="11">
        <v>3.1525851197982124E-3</v>
      </c>
      <c r="M844" s="11">
        <v>-7.9000000000000008E-3</v>
      </c>
      <c r="N844" s="11">
        <v>-2.8E-3</v>
      </c>
      <c r="O844" s="10">
        <v>1.3600822131999593E-3</v>
      </c>
      <c r="P844" s="11">
        <v>6.2779000000000001E-2</v>
      </c>
      <c r="Q844" s="19">
        <v>11635830000</v>
      </c>
      <c r="R844" s="24">
        <f t="shared" si="104"/>
        <v>5.6297723247665188E-2</v>
      </c>
      <c r="S844" s="24">
        <f t="shared" si="105"/>
        <v>-3.9063555899260969</v>
      </c>
      <c r="T844" s="26">
        <f>AVERAGE($R$3:R843)</f>
        <v>5.2214746822835988E-3</v>
      </c>
      <c r="U844" s="24">
        <f t="shared" si="106"/>
        <v>-3.9027823230649155</v>
      </c>
      <c r="V844" s="24">
        <f t="shared" si="107"/>
        <v>-2.9510351930046377</v>
      </c>
      <c r="W844" s="24">
        <f t="shared" si="108"/>
        <v>-0.9553203969214592</v>
      </c>
      <c r="X844" s="24">
        <f t="shared" si="109"/>
        <v>1.8199999999999994E-2</v>
      </c>
      <c r="Y844" s="27">
        <f t="shared" si="110"/>
        <v>6.8999999999999895E-3</v>
      </c>
      <c r="Z844" s="24">
        <f t="shared" si="111"/>
        <v>0</v>
      </c>
    </row>
    <row r="845" spans="1:26" x14ac:dyDescent="0.25">
      <c r="A845" s="1">
        <v>199702</v>
      </c>
      <c r="B845" s="7">
        <v>790.82</v>
      </c>
      <c r="C845" s="7">
        <v>15.005666666666666</v>
      </c>
      <c r="D845" s="8">
        <v>39.736666666666672</v>
      </c>
      <c r="E845" s="7">
        <v>0.19439541077479064</v>
      </c>
      <c r="F845" s="7">
        <v>5.0099999999999999E-2</v>
      </c>
      <c r="G845" s="7">
        <v>7.3099999999999998E-2</v>
      </c>
      <c r="H845" s="7">
        <v>7.9399999999999998E-2</v>
      </c>
      <c r="I845" s="7">
        <v>6.9400000000000003E-2</v>
      </c>
      <c r="J845" s="12">
        <v>2.2910926649139875E-2</v>
      </c>
      <c r="K845" s="9">
        <v>3.9000000000000003E-3</v>
      </c>
      <c r="L845" s="11">
        <v>3.14267756128217E-3</v>
      </c>
      <c r="M845" s="11">
        <v>5.0000000000000001E-4</v>
      </c>
      <c r="N845" s="11">
        <v>2.8E-3</v>
      </c>
      <c r="O845" s="10">
        <v>1.4747914387731075E-3</v>
      </c>
      <c r="P845" s="11">
        <v>7.7520000000000002E-3</v>
      </c>
      <c r="Q845" s="19">
        <v>9715930000</v>
      </c>
      <c r="R845" s="24">
        <f t="shared" si="104"/>
        <v>3.2322023595179302E-3</v>
      </c>
      <c r="S845" s="24">
        <f t="shared" si="105"/>
        <v>-3.9622929705877876</v>
      </c>
      <c r="T845" s="26">
        <f>AVERAGE($R$3:R844)</f>
        <v>5.2821353100334584E-3</v>
      </c>
      <c r="U845" s="24">
        <f t="shared" si="106"/>
        <v>-3.9587324265142412</v>
      </c>
      <c r="V845" s="24">
        <f t="shared" si="107"/>
        <v>-2.9976336084560495</v>
      </c>
      <c r="W845" s="24">
        <f t="shared" si="108"/>
        <v>-0.96465936213173809</v>
      </c>
      <c r="X845" s="24">
        <f t="shared" si="109"/>
        <v>1.8599999999999998E-2</v>
      </c>
      <c r="Y845" s="27">
        <f t="shared" si="110"/>
        <v>6.6999999999999976E-3</v>
      </c>
      <c r="Z845" s="24">
        <f t="shared" si="111"/>
        <v>3.1525851197982124E-3</v>
      </c>
    </row>
    <row r="846" spans="1:26" x14ac:dyDescent="0.25">
      <c r="A846" s="1">
        <v>199703</v>
      </c>
      <c r="B846" s="7">
        <v>757.12</v>
      </c>
      <c r="C846" s="7">
        <v>15.058999999999999</v>
      </c>
      <c r="D846" s="8">
        <v>40.24</v>
      </c>
      <c r="E846" s="7">
        <v>0.2147802022701851</v>
      </c>
      <c r="F846" s="7">
        <v>5.1399999999999994E-2</v>
      </c>
      <c r="G846" s="7">
        <v>7.5499999999999998E-2</v>
      </c>
      <c r="H846" s="7">
        <v>8.1799999999999998E-2</v>
      </c>
      <c r="I846" s="7">
        <v>7.2300000000000003E-2</v>
      </c>
      <c r="J846" s="12">
        <v>2.114854338022051E-2</v>
      </c>
      <c r="K846" s="9">
        <v>4.3E-3</v>
      </c>
      <c r="L846" s="11">
        <v>2.5062656641603454E-3</v>
      </c>
      <c r="M846" s="11">
        <v>-2.52E-2</v>
      </c>
      <c r="N846" s="11">
        <v>-2.2100000000000002E-2</v>
      </c>
      <c r="O846" s="10">
        <v>2.0014614517121668E-3</v>
      </c>
      <c r="P846" s="11">
        <v>-4.1653000000000003E-2</v>
      </c>
      <c r="Q846" s="19">
        <v>10120760000</v>
      </c>
      <c r="R846" s="24">
        <f t="shared" si="104"/>
        <v>-4.6437768366259846E-2</v>
      </c>
      <c r="S846" s="24">
        <f t="shared" si="105"/>
        <v>-3.9646424742814386</v>
      </c>
      <c r="T846" s="26">
        <f>AVERAGE($R$3:R845)</f>
        <v>5.2797035983483866E-3</v>
      </c>
      <c r="U846" s="24">
        <f t="shared" si="106"/>
        <v>-3.9610945627166858</v>
      </c>
      <c r="V846" s="24">
        <f t="shared" si="107"/>
        <v>-2.9907960267595679</v>
      </c>
      <c r="W846" s="24">
        <f t="shared" si="108"/>
        <v>-0.97384644752187066</v>
      </c>
      <c r="X846" s="24">
        <f t="shared" si="109"/>
        <v>1.9300000000000005E-2</v>
      </c>
      <c r="Y846" s="27">
        <f t="shared" si="110"/>
        <v>6.3E-3</v>
      </c>
      <c r="Z846" s="24">
        <f t="shared" si="111"/>
        <v>3.14267756128217E-3</v>
      </c>
    </row>
    <row r="847" spans="1:26" x14ac:dyDescent="0.25">
      <c r="A847" s="1">
        <v>199704</v>
      </c>
      <c r="B847" s="7">
        <v>801.34</v>
      </c>
      <c r="C847" s="7">
        <v>15.093</v>
      </c>
      <c r="D847" s="8">
        <v>40.343333333333334</v>
      </c>
      <c r="E847" s="7">
        <v>0.20174104781366001</v>
      </c>
      <c r="F847" s="7">
        <v>5.16E-2</v>
      </c>
      <c r="G847" s="7">
        <v>7.7300000000000008E-2</v>
      </c>
      <c r="H847" s="7">
        <v>8.3400000000000002E-2</v>
      </c>
      <c r="I847" s="7">
        <v>7.0499999999999993E-2</v>
      </c>
      <c r="J847" s="12">
        <v>1.6945290091859869E-2</v>
      </c>
      <c r="K847" s="9">
        <v>4.3E-3</v>
      </c>
      <c r="L847" s="11">
        <v>1.2499999999999734E-3</v>
      </c>
      <c r="M847" s="11">
        <v>2.5499999999999998E-2</v>
      </c>
      <c r="N847" s="11">
        <v>1.84E-2</v>
      </c>
      <c r="O847" s="10">
        <v>3.0050810033315401E-3</v>
      </c>
      <c r="P847" s="11">
        <v>6.0274000000000001E-2</v>
      </c>
      <c r="Q847" s="19">
        <v>10454880000</v>
      </c>
      <c r="R847" s="24">
        <f t="shared" si="104"/>
        <v>5.4236583869926948E-2</v>
      </c>
      <c r="S847" s="24">
        <f t="shared" si="105"/>
        <v>-3.917545942245285</v>
      </c>
      <c r="T847" s="26">
        <f>AVERAGE($R$3:R846)</f>
        <v>5.218426972797903E-3</v>
      </c>
      <c r="U847" s="24">
        <f t="shared" si="106"/>
        <v>-3.9152907011726765</v>
      </c>
      <c r="V847" s="24">
        <f t="shared" si="107"/>
        <v>-2.9346602355584839</v>
      </c>
      <c r="W847" s="24">
        <f t="shared" si="108"/>
        <v>-0.98288570668680109</v>
      </c>
      <c r="X847" s="24">
        <f t="shared" si="109"/>
        <v>2.0900000000000009E-2</v>
      </c>
      <c r="Y847" s="27">
        <f t="shared" si="110"/>
        <v>6.3E-3</v>
      </c>
      <c r="Z847" s="24">
        <f t="shared" si="111"/>
        <v>2.5062656641603454E-3</v>
      </c>
    </row>
    <row r="848" spans="1:26" x14ac:dyDescent="0.25">
      <c r="A848" s="1">
        <v>199705</v>
      </c>
      <c r="B848" s="7">
        <v>848.28</v>
      </c>
      <c r="C848" s="7">
        <v>15.127000000000002</v>
      </c>
      <c r="D848" s="8">
        <v>40.446666666666665</v>
      </c>
      <c r="E848" s="7">
        <v>0.19287858787625403</v>
      </c>
      <c r="F848" s="7">
        <v>5.0499999999999996E-2</v>
      </c>
      <c r="G848" s="7">
        <v>7.5800000000000006E-2</v>
      </c>
      <c r="H848" s="7">
        <v>8.199999999999999E-2</v>
      </c>
      <c r="I848" s="7">
        <v>7.0099999999999996E-2</v>
      </c>
      <c r="J848" s="12">
        <v>1.3264450196903251E-2</v>
      </c>
      <c r="K848" s="9">
        <v>4.8999999999999998E-3</v>
      </c>
      <c r="L848" s="11">
        <v>-6.2421972534332237E-4</v>
      </c>
      <c r="M848" s="11">
        <v>9.7000000000000003E-3</v>
      </c>
      <c r="N848" s="11">
        <v>1.2800000000000001E-2</v>
      </c>
      <c r="O848" s="10">
        <v>2.0074557696695859E-3</v>
      </c>
      <c r="P848" s="11">
        <v>6.1400999999999997E-2</v>
      </c>
      <c r="Q848" s="19">
        <v>10106650000</v>
      </c>
      <c r="R848" s="24">
        <f t="shared" si="104"/>
        <v>5.529895214593239E-2</v>
      </c>
      <c r="S848" s="24">
        <f t="shared" si="105"/>
        <v>-3.9720542662426452</v>
      </c>
      <c r="T848" s="26">
        <f>AVERAGE($R$3:R847)</f>
        <v>5.2764366259306006E-3</v>
      </c>
      <c r="U848" s="24">
        <f t="shared" si="106"/>
        <v>-3.969804099839874</v>
      </c>
      <c r="V848" s="24">
        <f t="shared" si="107"/>
        <v>-2.9888591663375337</v>
      </c>
      <c r="W848" s="24">
        <f t="shared" si="108"/>
        <v>-0.98319509990511156</v>
      </c>
      <c r="X848" s="24">
        <f t="shared" si="109"/>
        <v>1.8899999999999993E-2</v>
      </c>
      <c r="Y848" s="27">
        <f t="shared" si="110"/>
        <v>6.0999999999999943E-3</v>
      </c>
      <c r="Z848" s="24">
        <f t="shared" si="111"/>
        <v>1.2499999999999734E-3</v>
      </c>
    </row>
    <row r="849" spans="1:26" x14ac:dyDescent="0.25">
      <c r="A849" s="1">
        <v>199706</v>
      </c>
      <c r="B849" s="7">
        <v>885.14</v>
      </c>
      <c r="C849" s="7">
        <v>15.161000000000001</v>
      </c>
      <c r="D849" s="8">
        <v>40.549999999999997</v>
      </c>
      <c r="E849" s="7">
        <v>0.18428761503037272</v>
      </c>
      <c r="F849" s="7">
        <v>4.9299999999999997E-2</v>
      </c>
      <c r="G849" s="7">
        <v>7.4099999999999999E-2</v>
      </c>
      <c r="H849" s="7">
        <v>8.0199999999999994E-2</v>
      </c>
      <c r="I849" s="7">
        <v>6.88E-2</v>
      </c>
      <c r="J849" s="12">
        <v>1.0846706969080846E-2</v>
      </c>
      <c r="K849" s="9">
        <v>3.7000000000000002E-3</v>
      </c>
      <c r="L849" s="11">
        <v>1.2492192379762734E-3</v>
      </c>
      <c r="M849" s="11">
        <v>1.95E-2</v>
      </c>
      <c r="N849" s="11">
        <v>1.8700000000000001E-2</v>
      </c>
      <c r="O849" s="10">
        <v>1.9744632002779163E-3</v>
      </c>
      <c r="P849" s="11">
        <v>4.4103000000000003E-2</v>
      </c>
      <c r="Q849" s="19">
        <v>10857950000</v>
      </c>
      <c r="R849" s="24">
        <f t="shared" si="104"/>
        <v>3.8270109525023091E-2</v>
      </c>
      <c r="S849" s="24">
        <f t="shared" si="105"/>
        <v>-4.0267295433908004</v>
      </c>
      <c r="T849" s="26">
        <f>AVERAGE($R$3:R848)</f>
        <v>5.3355648948667728E-3</v>
      </c>
      <c r="U849" s="24">
        <f t="shared" si="106"/>
        <v>-4.0244844288714177</v>
      </c>
      <c r="V849" s="24">
        <f t="shared" si="107"/>
        <v>-3.0432265361248203</v>
      </c>
      <c r="W849" s="24">
        <f t="shared" si="108"/>
        <v>-0.98350300726598006</v>
      </c>
      <c r="X849" s="24">
        <f t="shared" si="109"/>
        <v>1.9599999999999999E-2</v>
      </c>
      <c r="Y849" s="27">
        <f t="shared" si="110"/>
        <v>6.1999999999999833E-3</v>
      </c>
      <c r="Z849" s="24">
        <f t="shared" si="111"/>
        <v>-6.2421972534332237E-4</v>
      </c>
    </row>
    <row r="850" spans="1:26" x14ac:dyDescent="0.25">
      <c r="A850" s="1">
        <v>199707</v>
      </c>
      <c r="B850" s="7">
        <v>954.29</v>
      </c>
      <c r="C850" s="7">
        <v>15.218333333333335</v>
      </c>
      <c r="D850" s="8">
        <v>40.58</v>
      </c>
      <c r="E850" s="7">
        <v>0.17196494296306417</v>
      </c>
      <c r="F850" s="7">
        <v>5.0499999999999996E-2</v>
      </c>
      <c r="G850" s="7">
        <v>7.1399999999999991E-2</v>
      </c>
      <c r="H850" s="7">
        <v>7.7499999999999999E-2</v>
      </c>
      <c r="I850" s="7">
        <v>6.3700000000000007E-2</v>
      </c>
      <c r="J850" s="12">
        <v>1.1592658712364588E-2</v>
      </c>
      <c r="K850" s="9">
        <v>4.3E-3</v>
      </c>
      <c r="L850" s="11">
        <v>1.2476606363067688E-3</v>
      </c>
      <c r="M850" s="11">
        <v>6.2600000000000003E-2</v>
      </c>
      <c r="N850" s="11">
        <v>5.28E-2</v>
      </c>
      <c r="O850" s="10">
        <v>2.010215080185718E-3</v>
      </c>
      <c r="P850" s="11">
        <v>8.0388000000000001E-2</v>
      </c>
      <c r="Q850" s="19">
        <v>11958120000</v>
      </c>
      <c r="R850" s="24">
        <f t="shared" si="104"/>
        <v>7.3627064039614235E-2</v>
      </c>
      <c r="S850" s="24">
        <f t="shared" si="105"/>
        <v>-4.0670194834878304</v>
      </c>
      <c r="T850" s="26">
        <f>AVERAGE($R$3:R849)</f>
        <v>5.3744486547607001E-3</v>
      </c>
      <c r="U850" s="24">
        <f t="shared" si="106"/>
        <v>-4.0632449831870812</v>
      </c>
      <c r="V850" s="24">
        <f t="shared" si="107"/>
        <v>-3.0832100440258534</v>
      </c>
      <c r="W850" s="24">
        <f t="shared" si="108"/>
        <v>-0.98380943946197696</v>
      </c>
      <c r="X850" s="24">
        <f t="shared" si="109"/>
        <v>1.9500000000000003E-2</v>
      </c>
      <c r="Y850" s="27">
        <f t="shared" si="110"/>
        <v>6.0999999999999943E-3</v>
      </c>
      <c r="Z850" s="24">
        <f t="shared" si="111"/>
        <v>1.2492192379762734E-3</v>
      </c>
    </row>
    <row r="851" spans="1:26" x14ac:dyDescent="0.25">
      <c r="A851" s="1">
        <v>199708</v>
      </c>
      <c r="B851" s="7">
        <v>899.47</v>
      </c>
      <c r="C851" s="7">
        <v>15.27566666666667</v>
      </c>
      <c r="D851" s="8">
        <v>40.61</v>
      </c>
      <c r="E851" s="7">
        <v>0.18550540381833042</v>
      </c>
      <c r="F851" s="7">
        <v>5.1399999999999994E-2</v>
      </c>
      <c r="G851" s="7">
        <v>7.22E-2</v>
      </c>
      <c r="H851" s="7">
        <v>7.8200000000000006E-2</v>
      </c>
      <c r="I851" s="7">
        <v>6.7199999999999996E-2</v>
      </c>
      <c r="J851" s="12">
        <v>1.2877263024129225E-2</v>
      </c>
      <c r="K851" s="9">
        <v>4.0999999999999995E-3</v>
      </c>
      <c r="L851" s="11">
        <v>1.8691588785046953E-3</v>
      </c>
      <c r="M851" s="11">
        <v>-3.1699999999999999E-2</v>
      </c>
      <c r="N851" s="11">
        <v>-2.4E-2</v>
      </c>
      <c r="O851" s="10">
        <v>2.4647216646816335E-3</v>
      </c>
      <c r="P851" s="11">
        <v>-5.4969999999999998E-2</v>
      </c>
      <c r="Q851" s="19">
        <v>10606100000</v>
      </c>
      <c r="R851" s="24">
        <f t="shared" si="104"/>
        <v>-6.0829387377699079E-2</v>
      </c>
      <c r="S851" s="24">
        <f t="shared" si="105"/>
        <v>-4.138466767083063</v>
      </c>
      <c r="T851" s="26">
        <f>AVERAGE($R$3:R850)</f>
        <v>5.45493522950699E-3</v>
      </c>
      <c r="U851" s="24">
        <f t="shared" si="106"/>
        <v>-4.1347064600790198</v>
      </c>
      <c r="V851" s="24">
        <f t="shared" si="107"/>
        <v>-3.1576922740855884</v>
      </c>
      <c r="W851" s="24">
        <f t="shared" si="108"/>
        <v>-0.9807744929974751</v>
      </c>
      <c r="X851" s="24">
        <f t="shared" si="109"/>
        <v>1.320000000000001E-2</v>
      </c>
      <c r="Y851" s="27">
        <f t="shared" si="110"/>
        <v>6.1000000000000082E-3</v>
      </c>
      <c r="Z851" s="24">
        <f t="shared" si="111"/>
        <v>1.2476606363067688E-3</v>
      </c>
    </row>
    <row r="852" spans="1:26" x14ac:dyDescent="0.25">
      <c r="A852" s="1">
        <v>199709</v>
      </c>
      <c r="B852" s="7">
        <v>947.28</v>
      </c>
      <c r="C852" s="7">
        <v>15.333000000000002</v>
      </c>
      <c r="D852" s="8">
        <v>40.639999999999993</v>
      </c>
      <c r="E852" s="7">
        <v>0.17796785704812584</v>
      </c>
      <c r="F852" s="7">
        <v>4.9500000000000002E-2</v>
      </c>
      <c r="G852" s="7">
        <v>7.1500000000000008E-2</v>
      </c>
      <c r="H852" s="7">
        <v>7.6999999999999999E-2</v>
      </c>
      <c r="I852" s="7">
        <v>6.4899999999999999E-2</v>
      </c>
      <c r="J852" s="12">
        <v>1.46342660863902E-2</v>
      </c>
      <c r="K852" s="9">
        <v>4.4000000000000003E-3</v>
      </c>
      <c r="L852" s="11">
        <v>2.4875621890545485E-3</v>
      </c>
      <c r="M852" s="11">
        <v>3.1600000000000003E-2</v>
      </c>
      <c r="N852" s="11">
        <v>2.2599999999999999E-2</v>
      </c>
      <c r="O852" s="10">
        <v>2.6264943298630423E-3</v>
      </c>
      <c r="P852" s="11">
        <v>5.3886000000000003E-2</v>
      </c>
      <c r="Q852" s="19">
        <v>11383000000</v>
      </c>
      <c r="R852" s="24">
        <f t="shared" si="104"/>
        <v>4.8392666973478826E-2</v>
      </c>
      <c r="S852" s="24">
        <f t="shared" si="105"/>
        <v>-4.0755445525680187</v>
      </c>
      <c r="T852" s="26">
        <f>AVERAGE($R$3:R851)</f>
        <v>5.3768618224313653E-3</v>
      </c>
      <c r="U852" s="24">
        <f t="shared" si="106"/>
        <v>-4.0717983325180036</v>
      </c>
      <c r="V852" s="24">
        <f t="shared" si="107"/>
        <v>-3.0977913592740496</v>
      </c>
      <c r="W852" s="24">
        <f t="shared" si="108"/>
        <v>-0.9777531932939687</v>
      </c>
      <c r="X852" s="24">
        <f t="shared" si="109"/>
        <v>1.5800000000000002E-2</v>
      </c>
      <c r="Y852" s="27">
        <f t="shared" si="110"/>
        <v>6.0000000000000053E-3</v>
      </c>
      <c r="Z852" s="24">
        <f t="shared" si="111"/>
        <v>1.8691588785046953E-3</v>
      </c>
    </row>
    <row r="853" spans="1:26" x14ac:dyDescent="0.25">
      <c r="A853" s="1">
        <v>199710</v>
      </c>
      <c r="B853" s="7">
        <v>914.62</v>
      </c>
      <c r="C853" s="7">
        <v>15.387666666666668</v>
      </c>
      <c r="D853" s="8">
        <v>40.333333333333329</v>
      </c>
      <c r="E853" s="7">
        <v>0.19000067732822787</v>
      </c>
      <c r="F853" s="7">
        <v>4.9699999999999994E-2</v>
      </c>
      <c r="G853" s="7">
        <v>7.0000000000000007E-2</v>
      </c>
      <c r="H853" s="7">
        <v>7.5700000000000003E-2</v>
      </c>
      <c r="I853" s="7">
        <v>6.2300000000000001E-2</v>
      </c>
      <c r="J853" s="12">
        <v>1.626282562687147E-2</v>
      </c>
      <c r="K853" s="9">
        <v>4.1999999999999997E-3</v>
      </c>
      <c r="L853" s="11">
        <v>2.4813895781639062E-3</v>
      </c>
      <c r="M853" s="11">
        <v>3.4099999999999998E-2</v>
      </c>
      <c r="N853" s="11">
        <v>1.9099999999999999E-2</v>
      </c>
      <c r="O853" s="10">
        <v>9.3638214337838765E-3</v>
      </c>
      <c r="P853" s="11">
        <v>-3.2605000000000002E-2</v>
      </c>
      <c r="Q853" s="19">
        <v>14017260000</v>
      </c>
      <c r="R853" s="24">
        <f t="shared" si="104"/>
        <v>-3.753873540077126E-2</v>
      </c>
      <c r="S853" s="24">
        <f t="shared" si="105"/>
        <v>-4.1235873515684487</v>
      </c>
      <c r="T853" s="26">
        <f>AVERAGE($R$3:R852)</f>
        <v>5.4274686520208327E-3</v>
      </c>
      <c r="U853" s="24">
        <f t="shared" si="106"/>
        <v>-4.1200283972683227</v>
      </c>
      <c r="V853" s="24">
        <f t="shared" si="107"/>
        <v>-3.1488419167524748</v>
      </c>
      <c r="W853" s="24">
        <f t="shared" si="108"/>
        <v>-0.97474543481597387</v>
      </c>
      <c r="X853" s="24">
        <f t="shared" si="109"/>
        <v>1.5399999999999997E-2</v>
      </c>
      <c r="Y853" s="27">
        <f t="shared" si="110"/>
        <v>5.499999999999991E-3</v>
      </c>
      <c r="Z853" s="24">
        <f t="shared" si="111"/>
        <v>2.4875621890545485E-3</v>
      </c>
    </row>
    <row r="854" spans="1:26" x14ac:dyDescent="0.25">
      <c r="A854" s="1">
        <v>199711</v>
      </c>
      <c r="B854" s="7">
        <v>955.4</v>
      </c>
      <c r="C854" s="7">
        <v>15.442333333333334</v>
      </c>
      <c r="D854" s="8">
        <v>40.026666666666664</v>
      </c>
      <c r="E854" s="7">
        <v>0.18074629876792264</v>
      </c>
      <c r="F854" s="7">
        <v>5.1399999999999994E-2</v>
      </c>
      <c r="G854" s="7">
        <v>6.8699999999999997E-2</v>
      </c>
      <c r="H854" s="7">
        <v>7.4200000000000002E-2</v>
      </c>
      <c r="I854" s="7">
        <v>6.1400000000000003E-2</v>
      </c>
      <c r="J854" s="12">
        <v>1.5667208087607711E-2</v>
      </c>
      <c r="K854" s="9">
        <v>3.9000000000000003E-3</v>
      </c>
      <c r="L854" s="11">
        <v>-6.1881188118806385E-4</v>
      </c>
      <c r="M854" s="11">
        <v>1.4800000000000001E-2</v>
      </c>
      <c r="N854" s="11">
        <v>1.01E-2</v>
      </c>
      <c r="O854" s="10">
        <v>2.6621100032988357E-3</v>
      </c>
      <c r="P854" s="11">
        <v>4.6321000000000001E-2</v>
      </c>
      <c r="Q854" s="19">
        <v>10173620000</v>
      </c>
      <c r="R854" s="24">
        <f t="shared" si="104"/>
        <v>4.1088997310395614E-2</v>
      </c>
      <c r="S854" s="24">
        <f t="shared" si="105"/>
        <v>-4.0849423557135403</v>
      </c>
      <c r="T854" s="26">
        <f>AVERAGE($R$3:R853)</f>
        <v>5.3769795755780692E-3</v>
      </c>
      <c r="U854" s="24">
        <f t="shared" si="106"/>
        <v>-4.0813960226639452</v>
      </c>
      <c r="V854" s="24">
        <f t="shared" si="107"/>
        <v>-3.1213304215392865</v>
      </c>
      <c r="W854" s="24">
        <f t="shared" si="108"/>
        <v>-0.96361193417425328</v>
      </c>
      <c r="X854" s="24">
        <f t="shared" si="109"/>
        <v>1.2600000000000007E-2</v>
      </c>
      <c r="Y854" s="27">
        <f t="shared" si="110"/>
        <v>5.6999999999999967E-3</v>
      </c>
      <c r="Z854" s="24">
        <f t="shared" si="111"/>
        <v>2.4813895781639062E-3</v>
      </c>
    </row>
    <row r="855" spans="1:26" x14ac:dyDescent="0.25">
      <c r="A855" s="1">
        <v>199712</v>
      </c>
      <c r="B855" s="7">
        <v>970.43</v>
      </c>
      <c r="C855" s="7">
        <v>15.497</v>
      </c>
      <c r="D855" s="8">
        <v>39.72</v>
      </c>
      <c r="E855" s="7">
        <v>0.17880088420405879</v>
      </c>
      <c r="F855" s="7">
        <v>5.16E-2</v>
      </c>
      <c r="G855" s="7">
        <v>6.7599999999999993E-2</v>
      </c>
      <c r="H855" s="7">
        <v>7.3200000000000001E-2</v>
      </c>
      <c r="I855" s="7">
        <v>6.0199999999999997E-2</v>
      </c>
      <c r="J855" s="12">
        <v>1.5559471291223008E-2</v>
      </c>
      <c r="K855" s="9">
        <v>4.7999999999999996E-3</v>
      </c>
      <c r="L855" s="11">
        <v>-1.2383900928791824E-3</v>
      </c>
      <c r="M855" s="11">
        <v>1.84E-2</v>
      </c>
      <c r="N855" s="11">
        <v>1.6299999999999999E-2</v>
      </c>
      <c r="O855" s="10">
        <v>2.2493744246461114E-3</v>
      </c>
      <c r="P855" s="11">
        <v>1.7146999999999999E-2</v>
      </c>
      <c r="Q855" s="19">
        <v>11958880000</v>
      </c>
      <c r="R855" s="24">
        <f t="shared" si="104"/>
        <v>1.310923467864035E-2</v>
      </c>
      <c r="S855" s="24">
        <f t="shared" si="105"/>
        <v>-4.1250174451518884</v>
      </c>
      <c r="T855" s="26">
        <f>AVERAGE($R$3:R854)</f>
        <v>5.4188950893513292E-3</v>
      </c>
      <c r="U855" s="24">
        <f t="shared" si="106"/>
        <v>-4.121483644150663</v>
      </c>
      <c r="V855" s="24">
        <f t="shared" si="107"/>
        <v>-3.1725842022987645</v>
      </c>
      <c r="W855" s="24">
        <f t="shared" si="108"/>
        <v>-0.95243324285312436</v>
      </c>
      <c r="X855" s="24">
        <f t="shared" si="109"/>
        <v>1.0000000000000009E-2</v>
      </c>
      <c r="Y855" s="27">
        <f t="shared" si="110"/>
        <v>5.5000000000000049E-3</v>
      </c>
      <c r="Z855" s="24">
        <f t="shared" si="111"/>
        <v>-6.1881188118806385E-4</v>
      </c>
    </row>
    <row r="856" spans="1:26" x14ac:dyDescent="0.25">
      <c r="A856" s="1">
        <v>199801</v>
      </c>
      <c r="B856" s="7">
        <v>980.28</v>
      </c>
      <c r="C856" s="7">
        <v>15.545000000000002</v>
      </c>
      <c r="D856" s="8">
        <v>39.659999999999997</v>
      </c>
      <c r="E856" s="7">
        <v>0.17884027344671738</v>
      </c>
      <c r="F856" s="7">
        <v>5.04E-2</v>
      </c>
      <c r="G856" s="7">
        <v>6.6100000000000006E-2</v>
      </c>
      <c r="H856" s="7">
        <v>7.1900000000000006E-2</v>
      </c>
      <c r="I856" s="7">
        <v>5.8900000000000001E-2</v>
      </c>
      <c r="J856" s="12">
        <v>1.3739636269941794E-2</v>
      </c>
      <c r="K856" s="9">
        <v>4.3E-3</v>
      </c>
      <c r="L856" s="11">
        <v>1.8598884066955979E-3</v>
      </c>
      <c r="M856" s="11">
        <v>0.02</v>
      </c>
      <c r="N856" s="11">
        <v>1.37E-2</v>
      </c>
      <c r="O856" s="10">
        <v>2.4688425372982646E-3</v>
      </c>
      <c r="P856" s="11">
        <v>1.1993999999999999E-2</v>
      </c>
      <c r="Q856" s="19">
        <v>12733830000</v>
      </c>
      <c r="R856" s="24">
        <f t="shared" si="104"/>
        <v>7.1341252621461041E-3</v>
      </c>
      <c r="S856" s="24">
        <f t="shared" si="105"/>
        <v>-4.1370928154333431</v>
      </c>
      <c r="T856" s="26">
        <f>AVERAGE($R$3:R855)</f>
        <v>5.4279107277912927E-3</v>
      </c>
      <c r="U856" s="24">
        <f t="shared" si="106"/>
        <v>-4.1340002287278237</v>
      </c>
      <c r="V856" s="24">
        <f t="shared" si="107"/>
        <v>-3.1958844330615692</v>
      </c>
      <c r="W856" s="24">
        <f t="shared" si="108"/>
        <v>-0.94120838237177384</v>
      </c>
      <c r="X856" s="24">
        <f t="shared" si="109"/>
        <v>8.5999999999999965E-3</v>
      </c>
      <c r="Y856" s="27">
        <f t="shared" si="110"/>
        <v>5.6000000000000077E-3</v>
      </c>
      <c r="Z856" s="24">
        <f t="shared" si="111"/>
        <v>-1.2383900928791824E-3</v>
      </c>
    </row>
    <row r="857" spans="1:26" x14ac:dyDescent="0.25">
      <c r="A857" s="1">
        <v>199802</v>
      </c>
      <c r="B857" s="7">
        <v>1049.3399999999999</v>
      </c>
      <c r="C857" s="7">
        <v>15.593000000000002</v>
      </c>
      <c r="D857" s="8">
        <v>39.6</v>
      </c>
      <c r="E857" s="7">
        <v>0.16546309710866489</v>
      </c>
      <c r="F857" s="7">
        <v>5.0900000000000001E-2</v>
      </c>
      <c r="G857" s="7">
        <v>6.6699999999999995E-2</v>
      </c>
      <c r="H857" s="7">
        <v>7.2499999999999995E-2</v>
      </c>
      <c r="I857" s="7">
        <v>5.9900000000000002E-2</v>
      </c>
      <c r="J857" s="12">
        <v>1.205637744065806E-2</v>
      </c>
      <c r="K857" s="9">
        <v>3.9000000000000003E-3</v>
      </c>
      <c r="L857" s="11">
        <v>1.8564356435644136E-3</v>
      </c>
      <c r="M857" s="11">
        <v>-7.1999999999999998E-3</v>
      </c>
      <c r="N857" s="11">
        <v>-6.9999999999999999E-4</v>
      </c>
      <c r="O857" s="10">
        <v>1.0533477132539612E-3</v>
      </c>
      <c r="P857" s="11">
        <v>7.1956000000000006E-2</v>
      </c>
      <c r="Q857" s="19">
        <v>11656550000</v>
      </c>
      <c r="R857" s="24">
        <f t="shared" si="104"/>
        <v>6.5194235612974633E-2</v>
      </c>
      <c r="S857" s="24">
        <f t="shared" si="105"/>
        <v>-4.1440992016310609</v>
      </c>
      <c r="T857" s="26">
        <f>AVERAGE($R$3:R856)</f>
        <v>5.4299086370821056E-3</v>
      </c>
      <c r="U857" s="24">
        <f t="shared" si="106"/>
        <v>-4.1410161495390296</v>
      </c>
      <c r="V857" s="24">
        <f t="shared" si="107"/>
        <v>-3.2074951220501284</v>
      </c>
      <c r="W857" s="24">
        <f t="shared" si="108"/>
        <v>-0.9366040795809325</v>
      </c>
      <c r="X857" s="24">
        <f t="shared" si="109"/>
        <v>8.5000000000000006E-3</v>
      </c>
      <c r="Y857" s="27">
        <f t="shared" si="110"/>
        <v>5.7999999999999996E-3</v>
      </c>
      <c r="Z857" s="24">
        <f t="shared" si="111"/>
        <v>1.8598884066955979E-3</v>
      </c>
    </row>
    <row r="858" spans="1:26" x14ac:dyDescent="0.25">
      <c r="A858" s="1">
        <v>199803</v>
      </c>
      <c r="B858" s="7">
        <v>1101.75</v>
      </c>
      <c r="C858" s="7">
        <v>15.641000000000002</v>
      </c>
      <c r="D858" s="8">
        <v>39.54</v>
      </c>
      <c r="E858" s="7">
        <v>0.18114039596566681</v>
      </c>
      <c r="F858" s="7">
        <v>5.0300000000000004E-2</v>
      </c>
      <c r="G858" s="7">
        <v>6.7199999999999996E-2</v>
      </c>
      <c r="H858" s="7">
        <v>7.3200000000000001E-2</v>
      </c>
      <c r="I858" s="7">
        <v>6.0199999999999997E-2</v>
      </c>
      <c r="J858" s="12">
        <v>1.6488861417208955E-2</v>
      </c>
      <c r="K858" s="9">
        <v>3.9000000000000003E-3</v>
      </c>
      <c r="L858" s="11">
        <v>1.8529956763433386E-3</v>
      </c>
      <c r="M858" s="11">
        <v>2.5000000000000001E-3</v>
      </c>
      <c r="N858" s="11">
        <v>3.8E-3</v>
      </c>
      <c r="O858" s="10">
        <v>1.1367857598752061E-3</v>
      </c>
      <c r="P858" s="11">
        <v>5.1336E-2</v>
      </c>
      <c r="Q858" s="19">
        <v>13719590000</v>
      </c>
      <c r="R858" s="24">
        <f t="shared" si="104"/>
        <v>4.6169321615812352E-2</v>
      </c>
      <c r="S858" s="24">
        <f t="shared" si="105"/>
        <v>-4.2090945784864058</v>
      </c>
      <c r="T858" s="26">
        <f>AVERAGE($R$3:R857)</f>
        <v>5.4998084347147288E-3</v>
      </c>
      <c r="U858" s="24">
        <f t="shared" si="106"/>
        <v>-4.2060210023970495</v>
      </c>
      <c r="V858" s="24">
        <f t="shared" si="107"/>
        <v>-3.2770875558287198</v>
      </c>
      <c r="W858" s="24">
        <f t="shared" si="108"/>
        <v>-0.93200702265768598</v>
      </c>
      <c r="X858" s="24">
        <f t="shared" si="109"/>
        <v>9.0000000000000011E-3</v>
      </c>
      <c r="Y858" s="27">
        <f t="shared" si="110"/>
        <v>5.7999999999999996E-3</v>
      </c>
      <c r="Z858" s="24">
        <f t="shared" si="111"/>
        <v>1.8564356435644136E-3</v>
      </c>
    </row>
    <row r="859" spans="1:26" x14ac:dyDescent="0.25">
      <c r="A859" s="1">
        <v>199804</v>
      </c>
      <c r="B859" s="7">
        <v>1111.75</v>
      </c>
      <c r="C859" s="7">
        <v>15.744000000000002</v>
      </c>
      <c r="D859" s="8">
        <v>39.35</v>
      </c>
      <c r="E859" s="7">
        <v>0.17587292223931028</v>
      </c>
      <c r="F859" s="7">
        <v>4.9500000000000002E-2</v>
      </c>
      <c r="G859" s="7">
        <v>6.6900000000000001E-2</v>
      </c>
      <c r="H859" s="7">
        <v>7.3300000000000004E-2</v>
      </c>
      <c r="I859" s="7">
        <v>6.0400000000000002E-2</v>
      </c>
      <c r="J859" s="12">
        <v>1.6405365846306315E-2</v>
      </c>
      <c r="K859" s="9">
        <v>4.3E-3</v>
      </c>
      <c r="L859" s="11">
        <v>1.8495684340320562E-3</v>
      </c>
      <c r="M859" s="11">
        <v>2.5999999999999999E-3</v>
      </c>
      <c r="N859" s="11">
        <v>5.3E-3</v>
      </c>
      <c r="O859" s="10">
        <v>1.6147640342177765E-3</v>
      </c>
      <c r="P859" s="11">
        <v>1.1275E-2</v>
      </c>
      <c r="Q859" s="19">
        <v>13656060000</v>
      </c>
      <c r="R859" s="24">
        <f t="shared" si="104"/>
        <v>7.3194962485026473E-3</v>
      </c>
      <c r="S859" s="24">
        <f t="shared" si="105"/>
        <v>-4.2547594320299922</v>
      </c>
      <c r="T859" s="26">
        <f>AVERAGE($R$3:R858)</f>
        <v>5.5473195482440476E-3</v>
      </c>
      <c r="U859" s="24">
        <f t="shared" si="106"/>
        <v>-4.2481957634121983</v>
      </c>
      <c r="V859" s="24">
        <f t="shared" si="107"/>
        <v>-3.3273422859796256</v>
      </c>
      <c r="W859" s="24">
        <f t="shared" si="108"/>
        <v>-0.92741714605036618</v>
      </c>
      <c r="X859" s="24">
        <f t="shared" si="109"/>
        <v>9.8999999999999921E-3</v>
      </c>
      <c r="Y859" s="27">
        <f t="shared" si="110"/>
        <v>6.0000000000000053E-3</v>
      </c>
      <c r="Z859" s="24">
        <f t="shared" si="111"/>
        <v>1.8529956763433386E-3</v>
      </c>
    </row>
    <row r="860" spans="1:26" x14ac:dyDescent="0.25">
      <c r="A860" s="1">
        <v>199805</v>
      </c>
      <c r="B860" s="7">
        <v>1090.82</v>
      </c>
      <c r="C860" s="7">
        <v>15.847000000000001</v>
      </c>
      <c r="D860" s="8">
        <v>39.159999999999997</v>
      </c>
      <c r="E860" s="7">
        <v>0.17910220571493346</v>
      </c>
      <c r="F860" s="7">
        <v>0.05</v>
      </c>
      <c r="G860" s="7">
        <v>6.6900000000000001E-2</v>
      </c>
      <c r="H860" s="7">
        <v>7.2999999999999995E-2</v>
      </c>
      <c r="I860" s="7">
        <v>5.9200000000000003E-2</v>
      </c>
      <c r="J860" s="12">
        <v>1.9075206126933454E-2</v>
      </c>
      <c r="K860" s="9">
        <v>4.0000000000000001E-3</v>
      </c>
      <c r="L860" s="11">
        <v>1.8461538461538307E-3</v>
      </c>
      <c r="M860" s="11">
        <v>1.8200000000000001E-2</v>
      </c>
      <c r="N860" s="11">
        <v>1.67E-2</v>
      </c>
      <c r="O860" s="10">
        <v>9.5882329377390302E-4</v>
      </c>
      <c r="P860" s="11">
        <v>-1.7673999999999999E-2</v>
      </c>
      <c r="Q860" s="19">
        <v>11477140000</v>
      </c>
      <c r="R860" s="24">
        <f t="shared" si="104"/>
        <v>-2.212283157643976E-2</v>
      </c>
      <c r="S860" s="24">
        <f t="shared" si="105"/>
        <v>-4.2572312890809076</v>
      </c>
      <c r="T860" s="26">
        <f>AVERAGE($R$3:R859)</f>
        <v>5.5493874323750379E-3</v>
      </c>
      <c r="U860" s="24">
        <f t="shared" si="106"/>
        <v>-4.250710421430135</v>
      </c>
      <c r="V860" s="24">
        <f t="shared" si="107"/>
        <v>-3.3411946545273934</v>
      </c>
      <c r="W860" s="24">
        <f t="shared" si="108"/>
        <v>-0.91603663455351469</v>
      </c>
      <c r="X860" s="24">
        <f t="shared" si="109"/>
        <v>1.09E-2</v>
      </c>
      <c r="Y860" s="27">
        <f t="shared" si="110"/>
        <v>6.4000000000000029E-3</v>
      </c>
      <c r="Z860" s="24">
        <f t="shared" si="111"/>
        <v>1.8495684340320562E-3</v>
      </c>
    </row>
    <row r="861" spans="1:26" x14ac:dyDescent="0.25">
      <c r="A861" s="1">
        <v>199806</v>
      </c>
      <c r="B861" s="7">
        <v>1133.8399999999999</v>
      </c>
      <c r="C861" s="7">
        <v>15.95</v>
      </c>
      <c r="D861" s="8">
        <v>38.97</v>
      </c>
      <c r="E861" s="7">
        <v>0.17806060597750975</v>
      </c>
      <c r="F861" s="7">
        <v>4.9800000000000004E-2</v>
      </c>
      <c r="G861" s="7">
        <v>6.5299999999999997E-2</v>
      </c>
      <c r="H861" s="7">
        <v>7.1300000000000002E-2</v>
      </c>
      <c r="I861" s="7">
        <v>5.7599999999999998E-2</v>
      </c>
      <c r="J861" s="12">
        <v>2.4010576671010586E-2</v>
      </c>
      <c r="K861" s="9">
        <v>4.0999999999999995E-3</v>
      </c>
      <c r="L861" s="11">
        <v>1.2285012285011554E-3</v>
      </c>
      <c r="M861" s="11">
        <v>2.2800000000000001E-2</v>
      </c>
      <c r="N861" s="11">
        <v>1.15E-2</v>
      </c>
      <c r="O861" s="10">
        <v>2.0973438884585405E-3</v>
      </c>
      <c r="P861" s="11">
        <v>4.0969999999999999E-2</v>
      </c>
      <c r="Q861" s="19">
        <v>13551970000</v>
      </c>
      <c r="R861" s="24">
        <f t="shared" si="104"/>
        <v>3.616094950423096E-2</v>
      </c>
      <c r="S861" s="24">
        <f t="shared" si="105"/>
        <v>-4.2317047780095258</v>
      </c>
      <c r="T861" s="26">
        <f>AVERAGE($R$3:R860)</f>
        <v>5.5171354288682606E-3</v>
      </c>
      <c r="U861" s="24">
        <f t="shared" si="106"/>
        <v>-4.2252261567393425</v>
      </c>
      <c r="V861" s="24">
        <f t="shared" si="107"/>
        <v>-3.3270291683078868</v>
      </c>
      <c r="W861" s="24">
        <f t="shared" si="108"/>
        <v>-0.90467560970163863</v>
      </c>
      <c r="X861" s="24">
        <f t="shared" si="109"/>
        <v>9.1999999999999998E-3</v>
      </c>
      <c r="Y861" s="27">
        <f t="shared" si="110"/>
        <v>6.0999999999999943E-3</v>
      </c>
      <c r="Z861" s="24">
        <f t="shared" si="111"/>
        <v>1.8461538461538307E-3</v>
      </c>
    </row>
    <row r="862" spans="1:26" x14ac:dyDescent="0.25">
      <c r="A862" s="1">
        <v>199807</v>
      </c>
      <c r="B862" s="7">
        <v>1120.67</v>
      </c>
      <c r="C862" s="7">
        <v>16.014333333333333</v>
      </c>
      <c r="D862" s="8">
        <v>38.676666666666662</v>
      </c>
      <c r="E862" s="7">
        <v>0.17943810888819886</v>
      </c>
      <c r="F862" s="7">
        <v>4.9599999999999998E-2</v>
      </c>
      <c r="G862" s="7">
        <v>6.5500000000000003E-2</v>
      </c>
      <c r="H862" s="7">
        <v>7.1500000000000008E-2</v>
      </c>
      <c r="I862" s="7">
        <v>5.8400000000000001E-2</v>
      </c>
      <c r="J862" s="12">
        <v>2.5353565218021012E-2</v>
      </c>
      <c r="K862" s="9">
        <v>4.0000000000000001E-3</v>
      </c>
      <c r="L862" s="11">
        <v>1.2269938650306678E-3</v>
      </c>
      <c r="M862" s="11">
        <v>-4.0000000000000001E-3</v>
      </c>
      <c r="N862" s="11">
        <v>-5.5999999999999999E-3</v>
      </c>
      <c r="O862" s="10">
        <v>2.2281757694638561E-3</v>
      </c>
      <c r="P862" s="11">
        <v>-1.0109E-2</v>
      </c>
      <c r="Q862" s="19">
        <v>14194800000</v>
      </c>
      <c r="R862" s="24">
        <f t="shared" si="104"/>
        <v>-1.4252060828417182E-2</v>
      </c>
      <c r="S862" s="24">
        <f t="shared" si="105"/>
        <v>-4.2639065516277963</v>
      </c>
      <c r="T862" s="26">
        <f>AVERAGE($R$3:R861)</f>
        <v>5.5528092520060511E-3</v>
      </c>
      <c r="U862" s="24">
        <f t="shared" si="106"/>
        <v>-4.2598812263047368</v>
      </c>
      <c r="V862" s="24">
        <f t="shared" si="107"/>
        <v>-3.3705732615080324</v>
      </c>
      <c r="W862" s="24">
        <f t="shared" si="108"/>
        <v>-0.89333329011976437</v>
      </c>
      <c r="X862" s="24">
        <f t="shared" si="109"/>
        <v>7.7999999999999944E-3</v>
      </c>
      <c r="Y862" s="27">
        <f t="shared" si="110"/>
        <v>6.0000000000000053E-3</v>
      </c>
      <c r="Z862" s="24">
        <f t="shared" si="111"/>
        <v>1.2285012285011554E-3</v>
      </c>
    </row>
    <row r="863" spans="1:26" x14ac:dyDescent="0.25">
      <c r="A863" s="1">
        <v>199808</v>
      </c>
      <c r="B863" s="7">
        <v>957.28</v>
      </c>
      <c r="C863" s="7">
        <v>16.078666666666667</v>
      </c>
      <c r="D863" s="8">
        <v>38.383333333333333</v>
      </c>
      <c r="E863" s="7">
        <v>0.21143209159591356</v>
      </c>
      <c r="F863" s="7">
        <v>4.9000000000000002E-2</v>
      </c>
      <c r="G863" s="7">
        <v>6.5199999999999994E-2</v>
      </c>
      <c r="H863" s="7">
        <v>7.1399999999999991E-2</v>
      </c>
      <c r="I863" s="7">
        <v>5.4699999999999999E-2</v>
      </c>
      <c r="J863" s="12">
        <v>2.8519029182667039E-2</v>
      </c>
      <c r="K863" s="9">
        <v>4.3E-3</v>
      </c>
      <c r="L863" s="11">
        <v>1.225490196078427E-3</v>
      </c>
      <c r="M863" s="11">
        <v>4.65E-2</v>
      </c>
      <c r="N863" s="11">
        <v>8.8999999999999999E-3</v>
      </c>
      <c r="O863" s="10">
        <v>9.333916970024201E-3</v>
      </c>
      <c r="P863" s="11">
        <v>-0.143124</v>
      </c>
      <c r="Q863" s="19">
        <v>15071550000</v>
      </c>
      <c r="R863" s="24">
        <f t="shared" si="104"/>
        <v>-0.15845408290441274</v>
      </c>
      <c r="S863" s="24">
        <f t="shared" si="105"/>
        <v>-4.2481978451621023</v>
      </c>
      <c r="T863" s="26">
        <f>AVERAGE($R$3:R862)</f>
        <v>5.5297803333078854E-3</v>
      </c>
      <c r="U863" s="24">
        <f t="shared" si="106"/>
        <v>-4.2441886581427788</v>
      </c>
      <c r="V863" s="24">
        <f t="shared" si="107"/>
        <v>-3.3664455100246715</v>
      </c>
      <c r="W863" s="24">
        <f t="shared" si="108"/>
        <v>-0.88175233513743079</v>
      </c>
      <c r="X863" s="24">
        <f t="shared" si="109"/>
        <v>8.8000000000000023E-3</v>
      </c>
      <c r="Y863" s="27">
        <f t="shared" si="110"/>
        <v>6.0000000000000053E-3</v>
      </c>
      <c r="Z863" s="24">
        <f t="shared" si="111"/>
        <v>1.2269938650306678E-3</v>
      </c>
    </row>
    <row r="864" spans="1:26" x14ac:dyDescent="0.25">
      <c r="A864" s="1">
        <v>199809</v>
      </c>
      <c r="B864" s="7">
        <v>1017.01</v>
      </c>
      <c r="C864" s="7">
        <v>16.143000000000001</v>
      </c>
      <c r="D864" s="8">
        <v>38.089999999999996</v>
      </c>
      <c r="E864" s="7">
        <v>0.20324840423225912</v>
      </c>
      <c r="F864" s="7">
        <v>4.6100000000000002E-2</v>
      </c>
      <c r="G864" s="7">
        <v>6.4000000000000001E-2</v>
      </c>
      <c r="H864" s="7">
        <v>7.0900000000000005E-2</v>
      </c>
      <c r="I864" s="7">
        <v>5.1700000000000003E-2</v>
      </c>
      <c r="J864" s="12">
        <v>2.4082909082287288E-2</v>
      </c>
      <c r="K864" s="9">
        <v>4.5999999999999999E-3</v>
      </c>
      <c r="L864" s="11">
        <v>1.2239902080781739E-3</v>
      </c>
      <c r="M864" s="11">
        <v>3.95E-2</v>
      </c>
      <c r="N864" s="11">
        <v>4.1300000000000003E-2</v>
      </c>
      <c r="O864" s="10">
        <v>9.9710168802412853E-3</v>
      </c>
      <c r="P864" s="11">
        <v>6.3175999999999996E-2</v>
      </c>
      <c r="Q864" s="19">
        <v>16714080000</v>
      </c>
      <c r="R864" s="24">
        <f t="shared" si="104"/>
        <v>5.6969873381528827E-2</v>
      </c>
      <c r="S864" s="24">
        <f t="shared" si="105"/>
        <v>-4.0866025880684855</v>
      </c>
      <c r="T864" s="26">
        <f>AVERAGE($R$3:R863)</f>
        <v>5.3393228847158749E-3</v>
      </c>
      <c r="U864" s="24">
        <f t="shared" si="106"/>
        <v>-4.0826094104663291</v>
      </c>
      <c r="V864" s="24">
        <f t="shared" si="107"/>
        <v>-3.2164725920431372</v>
      </c>
      <c r="W864" s="24">
        <f t="shared" si="108"/>
        <v>-0.87012999602534791</v>
      </c>
      <c r="X864" s="24">
        <f t="shared" si="109"/>
        <v>5.6999999999999967E-3</v>
      </c>
      <c r="Y864" s="27">
        <f t="shared" si="110"/>
        <v>6.1999999999999972E-3</v>
      </c>
      <c r="Z864" s="24">
        <f t="shared" si="111"/>
        <v>1.225490196078427E-3</v>
      </c>
    </row>
    <row r="865" spans="1:26" x14ac:dyDescent="0.25">
      <c r="A865" s="1">
        <v>199810</v>
      </c>
      <c r="B865" s="7">
        <v>1098.67</v>
      </c>
      <c r="C865" s="7">
        <v>16.160333333333334</v>
      </c>
      <c r="D865" s="8">
        <v>37.963333333333331</v>
      </c>
      <c r="E865" s="7">
        <v>0.18551907684869381</v>
      </c>
      <c r="F865" s="7">
        <v>3.9599999999999996E-2</v>
      </c>
      <c r="G865" s="7">
        <v>6.3700000000000007E-2</v>
      </c>
      <c r="H865" s="7">
        <v>7.1800000000000003E-2</v>
      </c>
      <c r="I865" s="7">
        <v>5.3999999999999999E-2</v>
      </c>
      <c r="J865" s="12">
        <v>2.0740089155810142E-2</v>
      </c>
      <c r="K865" s="9">
        <v>3.2000000000000002E-3</v>
      </c>
      <c r="L865" s="11">
        <v>2.4449877750611915E-3</v>
      </c>
      <c r="M865" s="11">
        <v>-2.18E-2</v>
      </c>
      <c r="N865" s="11">
        <v>-1.9E-2</v>
      </c>
      <c r="O865" s="10">
        <v>5.1715274881868863E-3</v>
      </c>
      <c r="P865" s="11">
        <v>8.0111000000000002E-2</v>
      </c>
      <c r="Q865" s="19">
        <v>18001650000</v>
      </c>
      <c r="R865" s="24">
        <f t="shared" si="104"/>
        <v>7.247436129882498E-2</v>
      </c>
      <c r="S865" s="24">
        <f t="shared" si="105"/>
        <v>-4.1431357096665167</v>
      </c>
      <c r="T865" s="26">
        <f>AVERAGE($R$3:R864)</f>
        <v>5.3992191149905997E-3</v>
      </c>
      <c r="U865" s="24">
        <f t="shared" si="106"/>
        <v>-4.1420625488989886</v>
      </c>
      <c r="V865" s="24">
        <f t="shared" si="107"/>
        <v>-3.2846704483513967</v>
      </c>
      <c r="W865" s="24">
        <f t="shared" si="108"/>
        <v>-0.85846526131512046</v>
      </c>
      <c r="X865" s="24">
        <f t="shared" si="109"/>
        <v>5.6000000000000008E-3</v>
      </c>
      <c r="Y865" s="27">
        <f t="shared" si="110"/>
        <v>6.9000000000000034E-3</v>
      </c>
      <c r="Z865" s="24">
        <f t="shared" si="111"/>
        <v>1.2239902080781739E-3</v>
      </c>
    </row>
    <row r="866" spans="1:26" x14ac:dyDescent="0.25">
      <c r="A866" s="1">
        <v>199811</v>
      </c>
      <c r="B866" s="7">
        <v>1163.6300000000001</v>
      </c>
      <c r="C866" s="7">
        <v>16.177666666666667</v>
      </c>
      <c r="D866" s="8">
        <v>37.836666666666666</v>
      </c>
      <c r="E866" s="7">
        <v>0.17484684447515783</v>
      </c>
      <c r="F866" s="7">
        <v>4.41E-2</v>
      </c>
      <c r="G866" s="7">
        <v>6.4100000000000004E-2</v>
      </c>
      <c r="H866" s="7">
        <v>7.3399999999999993E-2</v>
      </c>
      <c r="I866" s="7">
        <v>5.3499999999999999E-2</v>
      </c>
      <c r="J866" s="12">
        <v>2.2003577262633436E-2</v>
      </c>
      <c r="K866" s="9">
        <v>3.0999999999999999E-3</v>
      </c>
      <c r="L866" s="11">
        <v>0</v>
      </c>
      <c r="M866" s="11">
        <v>9.7000000000000003E-3</v>
      </c>
      <c r="N866" s="11">
        <v>2.7E-2</v>
      </c>
      <c r="O866" s="10">
        <v>1.9366789374442367E-3</v>
      </c>
      <c r="P866" s="11">
        <v>6.2163999999999997E-2</v>
      </c>
      <c r="Q866" s="19">
        <v>13451280000</v>
      </c>
      <c r="R866" s="24">
        <f t="shared" si="104"/>
        <v>5.7113445612873209E-2</v>
      </c>
      <c r="S866" s="24">
        <f t="shared" si="105"/>
        <v>-4.219295956394312</v>
      </c>
      <c r="T866" s="26">
        <f>AVERAGE($R$3:R865)</f>
        <v>5.4769423388420883E-3</v>
      </c>
      <c r="U866" s="24">
        <f t="shared" si="106"/>
        <v>-4.2182239460663205</v>
      </c>
      <c r="V866" s="24">
        <f t="shared" si="107"/>
        <v>-3.3652348547190827</v>
      </c>
      <c r="W866" s="24">
        <f t="shared" si="108"/>
        <v>-0.85406110167522931</v>
      </c>
      <c r="X866" s="24">
        <f t="shared" si="109"/>
        <v>1.4400000000000003E-2</v>
      </c>
      <c r="Y866" s="27">
        <f t="shared" si="110"/>
        <v>8.0999999999999961E-3</v>
      </c>
      <c r="Z866" s="24">
        <f t="shared" si="111"/>
        <v>2.4449877750611915E-3</v>
      </c>
    </row>
    <row r="867" spans="1:26" x14ac:dyDescent="0.25">
      <c r="A867" s="1">
        <v>199812</v>
      </c>
      <c r="B867" s="7">
        <v>1229.23</v>
      </c>
      <c r="C867" s="7">
        <v>16.195</v>
      </c>
      <c r="D867" s="8">
        <v>37.71</v>
      </c>
      <c r="E867" s="7">
        <v>0.17361131536550134</v>
      </c>
      <c r="F867" s="7">
        <v>4.3899999999999995E-2</v>
      </c>
      <c r="G867" s="7">
        <v>6.2199999999999998E-2</v>
      </c>
      <c r="H867" s="7">
        <v>7.2300000000000003E-2</v>
      </c>
      <c r="I867" s="7">
        <v>5.4199999999999998E-2</v>
      </c>
      <c r="J867" s="12">
        <v>2.0057029431421271E-2</v>
      </c>
      <c r="K867" s="9">
        <v>3.8E-3</v>
      </c>
      <c r="L867" s="11">
        <v>-6.0975609756097615E-4</v>
      </c>
      <c r="M867" s="11">
        <v>-3.2000000000000002E-3</v>
      </c>
      <c r="N867" s="11">
        <v>1E-3</v>
      </c>
      <c r="O867" s="10">
        <v>3.2868971994435238E-3</v>
      </c>
      <c r="P867" s="11">
        <v>5.9672999999999997E-2</v>
      </c>
      <c r="Q867" s="19">
        <v>15181450000</v>
      </c>
      <c r="R867" s="24">
        <f t="shared" si="104"/>
        <v>5.4865165057632684E-2</v>
      </c>
      <c r="S867" s="24">
        <f t="shared" si="105"/>
        <v>-4.2756680180734721</v>
      </c>
      <c r="T867" s="26">
        <f>AVERAGE($R$3:R866)</f>
        <v>5.5367068102240681E-3</v>
      </c>
      <c r="U867" s="24">
        <f t="shared" si="106"/>
        <v>-4.2745971557210911</v>
      </c>
      <c r="V867" s="24">
        <f t="shared" si="107"/>
        <v>-3.4260210582452459</v>
      </c>
      <c r="W867" s="24">
        <f t="shared" si="108"/>
        <v>-0.84964695982822613</v>
      </c>
      <c r="X867" s="24">
        <f t="shared" si="109"/>
        <v>9.3999999999999986E-3</v>
      </c>
      <c r="Y867" s="27">
        <f t="shared" si="110"/>
        <v>9.2999999999999888E-3</v>
      </c>
      <c r="Z867" s="24">
        <f t="shared" si="111"/>
        <v>0</v>
      </c>
    </row>
    <row r="868" spans="1:26" x14ac:dyDescent="0.25">
      <c r="A868" s="1">
        <v>199901</v>
      </c>
      <c r="B868" s="7">
        <v>1279.6400000000001</v>
      </c>
      <c r="C868" s="7">
        <v>16.279666666666667</v>
      </c>
      <c r="D868" s="8">
        <v>37.933333333333337</v>
      </c>
      <c r="E868" s="7">
        <v>0.17032061914447988</v>
      </c>
      <c r="F868" s="7">
        <v>4.3400000000000001E-2</v>
      </c>
      <c r="G868" s="7">
        <v>6.2400000000000004E-2</v>
      </c>
      <c r="H868" s="7">
        <v>7.2900000000000006E-2</v>
      </c>
      <c r="I868" s="7">
        <v>5.3600000000000002E-2</v>
      </c>
      <c r="J868" s="12">
        <v>1.5587699256820936E-2</v>
      </c>
      <c r="K868" s="9">
        <v>3.4999999999999996E-3</v>
      </c>
      <c r="L868" s="11">
        <v>2.4405125076265577E-3</v>
      </c>
      <c r="M868" s="11">
        <v>1.21E-2</v>
      </c>
      <c r="N868" s="11">
        <v>1.23E-2</v>
      </c>
      <c r="O868" s="10">
        <v>3.3356136050409204E-3</v>
      </c>
      <c r="P868" s="11">
        <v>4.2799999999999998E-2</v>
      </c>
      <c r="Q868" s="19">
        <v>16213500000</v>
      </c>
      <c r="R868" s="24">
        <f t="shared" si="104"/>
        <v>3.8116604838513299E-2</v>
      </c>
      <c r="S868" s="24">
        <f t="shared" si="105"/>
        <v>-4.3294406834530132</v>
      </c>
      <c r="T868" s="26">
        <f>AVERAGE($R$3:R867)</f>
        <v>5.5937339295852343E-3</v>
      </c>
      <c r="U868" s="24">
        <f t="shared" si="106"/>
        <v>-4.3242263507320029</v>
      </c>
      <c r="V868" s="24">
        <f t="shared" si="107"/>
        <v>-3.4842179248060399</v>
      </c>
      <c r="W868" s="24">
        <f t="shared" si="108"/>
        <v>-0.84522275864697294</v>
      </c>
      <c r="X868" s="24">
        <f t="shared" si="109"/>
        <v>1.0300000000000004E-2</v>
      </c>
      <c r="Y868" s="27">
        <f t="shared" si="110"/>
        <v>1.0100000000000005E-2</v>
      </c>
      <c r="Z868" s="24">
        <f t="shared" si="111"/>
        <v>-6.0975609756097615E-4</v>
      </c>
    </row>
    <row r="869" spans="1:26" x14ac:dyDescent="0.25">
      <c r="A869" s="1">
        <v>199902</v>
      </c>
      <c r="B869" s="7">
        <v>1238.33</v>
      </c>
      <c r="C869" s="7">
        <v>16.364333333333335</v>
      </c>
      <c r="D869" s="8">
        <v>38.156666666666666</v>
      </c>
      <c r="E869" s="7">
        <v>0.17127680959595618</v>
      </c>
      <c r="F869" s="7">
        <v>4.4400000000000002E-2</v>
      </c>
      <c r="G869" s="7">
        <v>6.4000000000000001E-2</v>
      </c>
      <c r="H869" s="7">
        <v>7.3899999999999993E-2</v>
      </c>
      <c r="I869" s="7">
        <v>5.8700000000000002E-2</v>
      </c>
      <c r="J869" s="12">
        <v>1.8446667544496052E-2</v>
      </c>
      <c r="K869" s="9">
        <v>3.4999999999999996E-3</v>
      </c>
      <c r="L869" s="11">
        <v>1.2172854534386879E-3</v>
      </c>
      <c r="M869" s="11">
        <v>-5.1999999999999998E-2</v>
      </c>
      <c r="N869" s="11">
        <v>-4.0099999999999997E-2</v>
      </c>
      <c r="O869" s="10">
        <v>3.4821497406085449E-3</v>
      </c>
      <c r="P869" s="11">
        <v>-3.1934999999999998E-2</v>
      </c>
      <c r="Q869" s="19">
        <v>14555860000</v>
      </c>
      <c r="R869" s="24">
        <f t="shared" si="104"/>
        <v>-3.594993445386243E-2</v>
      </c>
      <c r="S869" s="24">
        <f t="shared" si="105"/>
        <v>-4.3644171820111612</v>
      </c>
      <c r="T869" s="26">
        <f>AVERAGE($R$3:R868)</f>
        <v>5.6312892077710636E-3</v>
      </c>
      <c r="U869" s="24">
        <f t="shared" si="106"/>
        <v>-4.3592298975780714</v>
      </c>
      <c r="V869" s="24">
        <f t="shared" si="107"/>
        <v>-3.5185038343313439</v>
      </c>
      <c r="W869" s="24">
        <f t="shared" si="108"/>
        <v>-0.84591334767981774</v>
      </c>
      <c r="X869" s="24">
        <f t="shared" si="109"/>
        <v>1.0200000000000001E-2</v>
      </c>
      <c r="Y869" s="27">
        <f t="shared" si="110"/>
        <v>1.0500000000000002E-2</v>
      </c>
      <c r="Z869" s="24">
        <f t="shared" si="111"/>
        <v>2.4405125076265577E-3</v>
      </c>
    </row>
    <row r="870" spans="1:26" x14ac:dyDescent="0.25">
      <c r="A870" s="1">
        <v>199903</v>
      </c>
      <c r="B870" s="7">
        <v>1286.3699999999999</v>
      </c>
      <c r="C870" s="7">
        <v>16.448999999999998</v>
      </c>
      <c r="D870" s="8">
        <v>38.380000000000003</v>
      </c>
      <c r="E870" s="7">
        <v>0.17289717073498748</v>
      </c>
      <c r="F870" s="7">
        <v>4.4400000000000002E-2</v>
      </c>
      <c r="G870" s="7">
        <v>6.6199999999999995E-2</v>
      </c>
      <c r="H870" s="7">
        <v>7.5300000000000006E-2</v>
      </c>
      <c r="I870" s="7">
        <v>5.9200000000000003E-2</v>
      </c>
      <c r="J870" s="12">
        <v>2.06681223851739E-2</v>
      </c>
      <c r="K870" s="9">
        <v>4.3E-3</v>
      </c>
      <c r="L870" s="11">
        <v>3.0395136778116338E-3</v>
      </c>
      <c r="M870" s="11">
        <v>-8.0000000000000004E-4</v>
      </c>
      <c r="N870" s="11">
        <v>2.0000000000000001E-4</v>
      </c>
      <c r="O870" s="10">
        <v>3.2135873296863368E-3</v>
      </c>
      <c r="P870" s="11">
        <v>3.8979E-2</v>
      </c>
      <c r="Q870" s="19">
        <v>18002500000</v>
      </c>
      <c r="R870" s="24">
        <f t="shared" si="104"/>
        <v>3.4744610916514915E-2</v>
      </c>
      <c r="S870" s="24">
        <f t="shared" si="105"/>
        <v>-4.3264148069126929</v>
      </c>
      <c r="T870" s="26">
        <f>AVERAGE($R$3:R869)</f>
        <v>5.58332931888798E-3</v>
      </c>
      <c r="U870" s="24">
        <f t="shared" si="106"/>
        <v>-4.3212542916000647</v>
      </c>
      <c r="V870" s="24">
        <f t="shared" si="107"/>
        <v>-3.4798184854278107</v>
      </c>
      <c r="W870" s="24">
        <f t="shared" si="108"/>
        <v>-0.84659632148488173</v>
      </c>
      <c r="X870" s="24">
        <f t="shared" si="109"/>
        <v>1.43E-2</v>
      </c>
      <c r="Y870" s="27">
        <f t="shared" si="110"/>
        <v>9.8999999999999921E-3</v>
      </c>
      <c r="Z870" s="24">
        <f t="shared" si="111"/>
        <v>1.2172854534386879E-3</v>
      </c>
    </row>
    <row r="871" spans="1:26" x14ac:dyDescent="0.25">
      <c r="A871" s="1">
        <v>199904</v>
      </c>
      <c r="B871" s="7">
        <v>1335.18</v>
      </c>
      <c r="C871" s="7">
        <v>16.448666666666668</v>
      </c>
      <c r="D871" s="8">
        <v>39.260000000000005</v>
      </c>
      <c r="E871" s="7">
        <v>0.15682587641256804</v>
      </c>
      <c r="F871" s="7">
        <v>4.2900000000000001E-2</v>
      </c>
      <c r="G871" s="7">
        <v>6.6400000000000001E-2</v>
      </c>
      <c r="H871" s="7">
        <v>7.4800000000000005E-2</v>
      </c>
      <c r="I871" s="7">
        <v>5.9400000000000001E-2</v>
      </c>
      <c r="J871" s="12">
        <v>2.5181266278586009E-2</v>
      </c>
      <c r="K871" s="9">
        <v>3.7000000000000002E-3</v>
      </c>
      <c r="L871" s="11">
        <v>7.2727272727270975E-3</v>
      </c>
      <c r="M871" s="11">
        <v>2.0999999999999999E-3</v>
      </c>
      <c r="N871" s="11">
        <v>-2.3999999999999998E-3</v>
      </c>
      <c r="O871" s="10">
        <v>2.7266259983553458E-3</v>
      </c>
      <c r="P871" s="11">
        <v>3.7559000000000002E-2</v>
      </c>
      <c r="Q871" s="19">
        <v>18523200000</v>
      </c>
      <c r="R871" s="24">
        <f t="shared" si="104"/>
        <v>3.2580057558546219E-2</v>
      </c>
      <c r="S871" s="24">
        <f t="shared" si="105"/>
        <v>-4.3593148921672213</v>
      </c>
      <c r="T871" s="26">
        <f>AVERAGE($R$3:R870)</f>
        <v>5.6169252654290243E-3</v>
      </c>
      <c r="U871" s="24">
        <f t="shared" si="106"/>
        <v>-4.3593351570289656</v>
      </c>
      <c r="V871" s="24">
        <f t="shared" si="107"/>
        <v>-3.5120430866776888</v>
      </c>
      <c r="W871" s="24">
        <f t="shared" si="108"/>
        <v>-0.84727180548953296</v>
      </c>
      <c r="X871" s="24">
        <f t="shared" si="109"/>
        <v>1.4800000000000001E-2</v>
      </c>
      <c r="Y871" s="27">
        <f t="shared" si="110"/>
        <v>9.1000000000000109E-3</v>
      </c>
      <c r="Z871" s="24">
        <f t="shared" si="111"/>
        <v>3.0395136778116338E-3</v>
      </c>
    </row>
    <row r="872" spans="1:26" x14ac:dyDescent="0.25">
      <c r="A872" s="1">
        <v>199905</v>
      </c>
      <c r="B872" s="7">
        <v>1301.8399999999999</v>
      </c>
      <c r="C872" s="7">
        <v>16.448333333333334</v>
      </c>
      <c r="D872" s="8">
        <v>40.14</v>
      </c>
      <c r="E872" s="7">
        <v>0.16023113542046816</v>
      </c>
      <c r="F872" s="7">
        <v>4.4999999999999998E-2</v>
      </c>
      <c r="G872" s="7">
        <v>6.93E-2</v>
      </c>
      <c r="H872" s="7">
        <v>7.7199999999999991E-2</v>
      </c>
      <c r="I872" s="7">
        <v>6.1499999999999999E-2</v>
      </c>
      <c r="J872" s="12">
        <v>2.5897434650534176E-2</v>
      </c>
      <c r="K872" s="9">
        <v>3.4000000000000002E-3</v>
      </c>
      <c r="L872" s="11">
        <v>0</v>
      </c>
      <c r="M872" s="11">
        <v>-1.8499999999999999E-2</v>
      </c>
      <c r="N872" s="11">
        <v>-1.7600000000000001E-2</v>
      </c>
      <c r="O872" s="10">
        <v>3.0856487086141069E-3</v>
      </c>
      <c r="P872" s="11">
        <v>-2.3158999999999999E-2</v>
      </c>
      <c r="Q872" s="19">
        <v>15880260000</v>
      </c>
      <c r="R872" s="24">
        <f t="shared" si="104"/>
        <v>-2.7124555112160942E-2</v>
      </c>
      <c r="S872" s="24">
        <f t="shared" si="105"/>
        <v>-4.3965769729778028</v>
      </c>
      <c r="T872" s="26">
        <f>AVERAGE($R$3:R871)</f>
        <v>5.6479530356167316E-3</v>
      </c>
      <c r="U872" s="24">
        <f t="shared" si="106"/>
        <v>-4.3965972382502194</v>
      </c>
      <c r="V872" s="24">
        <f t="shared" si="107"/>
        <v>-3.526615204357765</v>
      </c>
      <c r="W872" s="24">
        <f t="shared" si="108"/>
        <v>-0.86996176862003738</v>
      </c>
      <c r="X872" s="24">
        <f t="shared" si="109"/>
        <v>1.6500000000000001E-2</v>
      </c>
      <c r="Y872" s="27">
        <f t="shared" si="110"/>
        <v>8.4000000000000047E-3</v>
      </c>
      <c r="Z872" s="24">
        <f t="shared" si="111"/>
        <v>7.2727272727270975E-3</v>
      </c>
    </row>
    <row r="873" spans="1:26" x14ac:dyDescent="0.25">
      <c r="A873" s="1">
        <v>199906</v>
      </c>
      <c r="B873" s="7">
        <v>1372.71</v>
      </c>
      <c r="C873" s="7">
        <v>16.448</v>
      </c>
      <c r="D873" s="8">
        <v>41.02</v>
      </c>
      <c r="E873" s="7">
        <v>0.15422744676724118</v>
      </c>
      <c r="F873" s="7">
        <v>4.5700000000000005E-2</v>
      </c>
      <c r="G873" s="7">
        <v>7.2300000000000003E-2</v>
      </c>
      <c r="H873" s="7">
        <v>8.0199999999999994E-2</v>
      </c>
      <c r="I873" s="7">
        <v>6.2700000000000006E-2</v>
      </c>
      <c r="J873" s="12">
        <v>1.8868580646982012E-2</v>
      </c>
      <c r="K873" s="9">
        <v>4.0000000000000001E-3</v>
      </c>
      <c r="L873" s="11">
        <v>0</v>
      </c>
      <c r="M873" s="11">
        <v>-7.7999999999999996E-3</v>
      </c>
      <c r="N873" s="11">
        <v>-1.6E-2</v>
      </c>
      <c r="O873" s="10">
        <v>2.4092464833671266E-3</v>
      </c>
      <c r="P873" s="11">
        <v>5.4431E-2</v>
      </c>
      <c r="Q873" s="19">
        <v>16079170000</v>
      </c>
      <c r="R873" s="24">
        <f t="shared" si="104"/>
        <v>4.9607051872880906E-2</v>
      </c>
      <c r="S873" s="24">
        <f t="shared" si="105"/>
        <v>-4.3713097723964971</v>
      </c>
      <c r="T873" s="26">
        <f>AVERAGE($R$3:R872)</f>
        <v>5.6102834860215847E-3</v>
      </c>
      <c r="U873" s="24">
        <f t="shared" si="106"/>
        <v>-4.3713300380796039</v>
      </c>
      <c r="V873" s="24">
        <f t="shared" si="107"/>
        <v>-3.4791605839841666</v>
      </c>
      <c r="W873" s="24">
        <f t="shared" si="108"/>
        <v>-0.89214918841233093</v>
      </c>
      <c r="X873" s="24">
        <f t="shared" si="109"/>
        <v>1.6500000000000001E-2</v>
      </c>
      <c r="Y873" s="27">
        <f t="shared" si="110"/>
        <v>7.8999999999999904E-3</v>
      </c>
      <c r="Z873" s="24">
        <f t="shared" si="111"/>
        <v>0</v>
      </c>
    </row>
    <row r="874" spans="1:26" x14ac:dyDescent="0.25">
      <c r="A874" s="1">
        <v>199907</v>
      </c>
      <c r="B874" s="7">
        <v>1328.72</v>
      </c>
      <c r="C874" s="7">
        <v>16.512333333333334</v>
      </c>
      <c r="D874" s="8">
        <v>42</v>
      </c>
      <c r="E874" s="7">
        <v>0.15879647268893993</v>
      </c>
      <c r="F874" s="7">
        <v>4.5499999999999999E-2</v>
      </c>
      <c r="G874" s="7">
        <v>7.1900000000000006E-2</v>
      </c>
      <c r="H874" s="7">
        <v>7.9500000000000001E-2</v>
      </c>
      <c r="I874" s="7">
        <v>6.3899999999999998E-2</v>
      </c>
      <c r="J874" s="12">
        <v>1.9370441469391552E-2</v>
      </c>
      <c r="K874" s="9">
        <v>3.8E-3</v>
      </c>
      <c r="L874" s="11">
        <v>3.0084235860408093E-3</v>
      </c>
      <c r="M874" s="11">
        <v>-7.7000000000000002E-3</v>
      </c>
      <c r="N874" s="11">
        <v>-1.1299999999999999E-2</v>
      </c>
      <c r="O874" s="10">
        <v>1.6111778691826253E-3</v>
      </c>
      <c r="P874" s="11">
        <v>-3.022E-2</v>
      </c>
      <c r="Q874" s="19">
        <v>15332930000</v>
      </c>
      <c r="R874" s="24">
        <f t="shared" si="104"/>
        <v>-3.4678058601902234E-2</v>
      </c>
      <c r="S874" s="24">
        <f t="shared" si="105"/>
        <v>-4.4243382778712697</v>
      </c>
      <c r="T874" s="26">
        <f>AVERAGE($R$3:R873)</f>
        <v>5.6607964233199304E-3</v>
      </c>
      <c r="U874" s="24">
        <f t="shared" si="106"/>
        <v>-4.4204345907101326</v>
      </c>
      <c r="V874" s="24">
        <f t="shared" si="107"/>
        <v>-3.5104824144997897</v>
      </c>
      <c r="W874" s="24">
        <f t="shared" si="108"/>
        <v>-0.91385586337147995</v>
      </c>
      <c r="X874" s="24">
        <f t="shared" si="109"/>
        <v>1.7000000000000001E-2</v>
      </c>
      <c r="Y874" s="27">
        <f t="shared" si="110"/>
        <v>7.8999999999999904E-3</v>
      </c>
      <c r="Z874" s="24">
        <f t="shared" si="111"/>
        <v>0</v>
      </c>
    </row>
    <row r="875" spans="1:26" x14ac:dyDescent="0.25">
      <c r="A875" s="1">
        <v>199908</v>
      </c>
      <c r="B875" s="7">
        <v>1320.41</v>
      </c>
      <c r="C875" s="7">
        <v>16.576666666666668</v>
      </c>
      <c r="D875" s="8">
        <v>42.980000000000004</v>
      </c>
      <c r="E875" s="7">
        <v>0.15624302689310163</v>
      </c>
      <c r="F875" s="7">
        <v>4.7199999999999999E-2</v>
      </c>
      <c r="G875" s="7">
        <v>7.400000000000001E-2</v>
      </c>
      <c r="H875" s="7">
        <v>8.1500000000000003E-2</v>
      </c>
      <c r="I875" s="7">
        <v>6.4899999999999999E-2</v>
      </c>
      <c r="J875" s="12">
        <v>1.8880738290988148E-2</v>
      </c>
      <c r="K875" s="9">
        <v>3.9000000000000003E-3</v>
      </c>
      <c r="L875" s="11">
        <v>2.3995200959807672E-3</v>
      </c>
      <c r="M875" s="11">
        <v>-5.3E-3</v>
      </c>
      <c r="N875" s="11">
        <v>-2.5999999999999999E-3</v>
      </c>
      <c r="O875" s="10">
        <v>2.729848515781925E-3</v>
      </c>
      <c r="P875" s="11">
        <v>-4.9890000000000004E-3</v>
      </c>
      <c r="Q875" s="19">
        <v>15818550000</v>
      </c>
      <c r="R875" s="24">
        <f t="shared" si="104"/>
        <v>-8.7942848469677731E-3</v>
      </c>
      <c r="S875" s="24">
        <f t="shared" si="105"/>
        <v>-4.3878637753568519</v>
      </c>
      <c r="T875" s="26">
        <f>AVERAGE($R$3:R874)</f>
        <v>5.6145362684744925E-3</v>
      </c>
      <c r="U875" s="24">
        <f t="shared" si="106"/>
        <v>-4.3839752677322057</v>
      </c>
      <c r="V875" s="24">
        <f t="shared" si="107"/>
        <v>-3.4543017335073753</v>
      </c>
      <c r="W875" s="24">
        <f t="shared" si="108"/>
        <v>-0.93356204184947655</v>
      </c>
      <c r="X875" s="24">
        <f t="shared" si="109"/>
        <v>1.84E-2</v>
      </c>
      <c r="Y875" s="27">
        <f t="shared" si="110"/>
        <v>7.5999999999999956E-3</v>
      </c>
      <c r="Z875" s="24">
        <f t="shared" si="111"/>
        <v>3.0084235860408093E-3</v>
      </c>
    </row>
    <row r="876" spans="1:26" x14ac:dyDescent="0.25">
      <c r="A876" s="1">
        <v>199909</v>
      </c>
      <c r="B876" s="7">
        <v>1282.71</v>
      </c>
      <c r="C876" s="7">
        <v>16.641000000000002</v>
      </c>
      <c r="D876" s="8">
        <v>43.96</v>
      </c>
      <c r="E876" s="7">
        <v>0.16368449822911238</v>
      </c>
      <c r="F876" s="7">
        <v>4.6799999999999994E-2</v>
      </c>
      <c r="G876" s="7">
        <v>7.3899999999999993E-2</v>
      </c>
      <c r="H876" s="7">
        <v>8.199999999999999E-2</v>
      </c>
      <c r="I876" s="7">
        <v>6.4600000000000005E-2</v>
      </c>
      <c r="J876" s="12">
        <v>2.0379679058214646E-2</v>
      </c>
      <c r="K876" s="9">
        <v>3.9000000000000003E-3</v>
      </c>
      <c r="L876" s="11">
        <v>4.7875523638540862E-3</v>
      </c>
      <c r="M876" s="11">
        <v>8.3999999999999995E-3</v>
      </c>
      <c r="N876" s="11">
        <v>9.2999999999999992E-3</v>
      </c>
      <c r="O876" s="10">
        <v>2.7049431848818937E-3</v>
      </c>
      <c r="P876" s="11">
        <v>-2.8079E-2</v>
      </c>
      <c r="Q876" s="19">
        <v>16438700000</v>
      </c>
      <c r="R876" s="24">
        <f t="shared" si="104"/>
        <v>-3.237316826025672E-2</v>
      </c>
      <c r="S876" s="24">
        <f t="shared" si="105"/>
        <v>-4.3777014893544095</v>
      </c>
      <c r="T876" s="26">
        <f>AVERAGE($R$3:R875)</f>
        <v>5.5980313187431715E-3</v>
      </c>
      <c r="U876" s="24">
        <f t="shared" si="106"/>
        <v>-4.3738280436717396</v>
      </c>
      <c r="V876" s="24">
        <f t="shared" si="107"/>
        <v>-3.4249626821985824</v>
      </c>
      <c r="W876" s="24">
        <f t="shared" si="108"/>
        <v>-0.95273880715582671</v>
      </c>
      <c r="X876" s="24">
        <f t="shared" si="109"/>
        <v>1.77E-2</v>
      </c>
      <c r="Y876" s="27">
        <f t="shared" si="110"/>
        <v>7.4999999999999928E-3</v>
      </c>
      <c r="Z876" s="24">
        <f t="shared" si="111"/>
        <v>2.3995200959807672E-3</v>
      </c>
    </row>
    <row r="877" spans="1:26" x14ac:dyDescent="0.25">
      <c r="A877" s="1">
        <v>199910</v>
      </c>
      <c r="B877" s="7">
        <v>1362.93</v>
      </c>
      <c r="C877" s="7">
        <v>16.658000000000001</v>
      </c>
      <c r="D877" s="8">
        <v>45.363333333333337</v>
      </c>
      <c r="E877" s="7">
        <v>0.15769066072892163</v>
      </c>
      <c r="F877" s="7">
        <v>4.8600000000000004E-2</v>
      </c>
      <c r="G877" s="7">
        <v>7.5499999999999998E-2</v>
      </c>
      <c r="H877" s="7">
        <v>8.3800000000000013E-2</v>
      </c>
      <c r="I877" s="7">
        <v>6.5100000000000005E-2</v>
      </c>
      <c r="J877" s="12">
        <v>2.0445236868699077E-2</v>
      </c>
      <c r="K877" s="9">
        <v>3.9000000000000003E-3</v>
      </c>
      <c r="L877" s="11">
        <v>1.7867778439546456E-3</v>
      </c>
      <c r="M877" s="11">
        <v>-1.1999999999999999E-3</v>
      </c>
      <c r="N877" s="11">
        <v>4.7000000000000002E-3</v>
      </c>
      <c r="O877" s="10">
        <v>4.8759751302725777E-3</v>
      </c>
      <c r="P877" s="11">
        <v>6.4238000000000003E-2</v>
      </c>
      <c r="Q877" s="19">
        <v>18832000000</v>
      </c>
      <c r="R877" s="24">
        <f t="shared" si="104"/>
        <v>5.8366635401052129E-2</v>
      </c>
      <c r="S877" s="24">
        <f t="shared" si="105"/>
        <v>-4.3448607765894049</v>
      </c>
      <c r="T877" s="26">
        <f>AVERAGE($R$3:R876)</f>
        <v>5.5545860103003797E-3</v>
      </c>
      <c r="U877" s="24">
        <f t="shared" si="106"/>
        <v>-4.3438397248174638</v>
      </c>
      <c r="V877" s="24">
        <f t="shared" si="107"/>
        <v>-3.3734501767951914</v>
      </c>
      <c r="W877" s="24">
        <f t="shared" si="108"/>
        <v>-0.97141059979421351</v>
      </c>
      <c r="X877" s="24">
        <f t="shared" si="109"/>
        <v>1.780000000000001E-2</v>
      </c>
      <c r="Y877" s="27">
        <f t="shared" si="110"/>
        <v>8.0999999999999961E-3</v>
      </c>
      <c r="Z877" s="24">
        <f t="shared" si="111"/>
        <v>4.7875523638540862E-3</v>
      </c>
    </row>
    <row r="878" spans="1:26" x14ac:dyDescent="0.25">
      <c r="A878" s="1">
        <v>199911</v>
      </c>
      <c r="B878" s="7">
        <v>1388.91</v>
      </c>
      <c r="C878" s="7">
        <v>16.675000000000001</v>
      </c>
      <c r="D878" s="8">
        <v>46.766666666666673</v>
      </c>
      <c r="E878" s="7">
        <v>0.15554596711910032</v>
      </c>
      <c r="F878" s="7">
        <v>5.0700000000000002E-2</v>
      </c>
      <c r="G878" s="7">
        <v>7.3599999999999999E-2</v>
      </c>
      <c r="H878" s="7">
        <v>8.1500000000000003E-2</v>
      </c>
      <c r="I878" s="7">
        <v>6.6199999999999995E-2</v>
      </c>
      <c r="J878" s="12">
        <v>1.8280454363244863E-2</v>
      </c>
      <c r="K878" s="9">
        <v>3.5999999999999999E-3</v>
      </c>
      <c r="L878" s="11">
        <v>5.9453032104661574E-4</v>
      </c>
      <c r="M878" s="11">
        <v>-6.1000000000000004E-3</v>
      </c>
      <c r="N878" s="11">
        <v>-2.3999999999999998E-3</v>
      </c>
      <c r="O878" s="10">
        <v>1.3542672176870935E-3</v>
      </c>
      <c r="P878" s="11">
        <v>2.0822E-2</v>
      </c>
      <c r="Q878" s="19">
        <v>18384820000</v>
      </c>
      <c r="R878" s="24">
        <f t="shared" si="104"/>
        <v>1.6715770384947287E-2</v>
      </c>
      <c r="S878" s="24">
        <f t="shared" si="105"/>
        <v>-4.4045014915644796</v>
      </c>
      <c r="T878" s="26">
        <f>AVERAGE($R$3:R877)</f>
        <v>5.6149426381755249E-3</v>
      </c>
      <c r="U878" s="24">
        <f t="shared" si="106"/>
        <v>-4.4034814812759402</v>
      </c>
      <c r="V878" s="24">
        <f t="shared" si="107"/>
        <v>-3.4026879301735113</v>
      </c>
      <c r="W878" s="24">
        <f t="shared" si="108"/>
        <v>-1.0018135613909678</v>
      </c>
      <c r="X878" s="24">
        <f t="shared" si="109"/>
        <v>1.6500000000000001E-2</v>
      </c>
      <c r="Y878" s="27">
        <f t="shared" si="110"/>
        <v>8.3000000000000157E-3</v>
      </c>
      <c r="Z878" s="24">
        <f t="shared" si="111"/>
        <v>1.7867778439546456E-3</v>
      </c>
    </row>
    <row r="879" spans="1:26" x14ac:dyDescent="0.25">
      <c r="A879" s="1">
        <v>199912</v>
      </c>
      <c r="B879" s="7">
        <v>1469.25</v>
      </c>
      <c r="C879" s="7">
        <v>16.692</v>
      </c>
      <c r="D879" s="8">
        <v>48.17</v>
      </c>
      <c r="E879" s="7">
        <v>0.14716725943496201</v>
      </c>
      <c r="F879" s="7">
        <v>5.2000000000000005E-2</v>
      </c>
      <c r="G879" s="7">
        <v>7.5499999999999998E-2</v>
      </c>
      <c r="H879" s="7">
        <v>8.1900000000000001E-2</v>
      </c>
      <c r="I879" s="7">
        <v>6.8199999999999997E-2</v>
      </c>
      <c r="J879" s="12">
        <v>1.7888756470837864E-2</v>
      </c>
      <c r="K879" s="9">
        <v>4.4000000000000003E-3</v>
      </c>
      <c r="L879" s="11">
        <v>0</v>
      </c>
      <c r="M879" s="11">
        <v>-1.55E-2</v>
      </c>
      <c r="N879" s="11">
        <v>-1.0200000000000001E-2</v>
      </c>
      <c r="O879" s="10">
        <v>1.1487749399219178E-3</v>
      </c>
      <c r="P879" s="11">
        <v>6.2578999999999996E-2</v>
      </c>
      <c r="Q879" s="19">
        <v>19640690000</v>
      </c>
      <c r="R879" s="24">
        <f t="shared" si="104"/>
        <v>5.7105436483438118E-2</v>
      </c>
      <c r="S879" s="24">
        <f t="shared" si="105"/>
        <v>-4.4223639540369666</v>
      </c>
      <c r="T879" s="26">
        <f>AVERAGE($R$3:R878)</f>
        <v>5.6276148159686429E-3</v>
      </c>
      <c r="U879" s="24">
        <f t="shared" si="106"/>
        <v>-4.4213449831093481</v>
      </c>
      <c r="V879" s="24">
        <f t="shared" si="107"/>
        <v>-3.3911038473983486</v>
      </c>
      <c r="W879" s="24">
        <f t="shared" si="108"/>
        <v>-1.031260106638618</v>
      </c>
      <c r="X879" s="24">
        <f t="shared" si="109"/>
        <v>1.5499999999999993E-2</v>
      </c>
      <c r="Y879" s="27">
        <f t="shared" si="110"/>
        <v>7.9000000000000042E-3</v>
      </c>
      <c r="Z879" s="24">
        <f t="shared" si="111"/>
        <v>5.9453032104661574E-4</v>
      </c>
    </row>
    <row r="880" spans="1:26" x14ac:dyDescent="0.25">
      <c r="A880" s="1">
        <v>200001</v>
      </c>
      <c r="B880" s="7">
        <v>1394.46</v>
      </c>
      <c r="C880" s="7">
        <v>16.715333333333334</v>
      </c>
      <c r="D880" s="8">
        <v>49.096666666666664</v>
      </c>
      <c r="E880" s="7">
        <v>0.15465416004384142</v>
      </c>
      <c r="F880" s="7">
        <v>5.3200000000000004E-2</v>
      </c>
      <c r="G880" s="7">
        <v>7.7800000000000008E-2</v>
      </c>
      <c r="H880" s="7">
        <v>8.3299999999999999E-2</v>
      </c>
      <c r="I880" s="7">
        <v>6.6600000000000006E-2</v>
      </c>
      <c r="J880" s="12">
        <v>2.535878070683641E-2</v>
      </c>
      <c r="K880" s="9">
        <v>4.0999999999999995E-3</v>
      </c>
      <c r="L880" s="11">
        <v>2.9708853238266109E-3</v>
      </c>
      <c r="M880" s="11">
        <v>2.2800000000000001E-2</v>
      </c>
      <c r="N880" s="11">
        <v>-2.0999999999999999E-3</v>
      </c>
      <c r="O880" s="10">
        <v>5.2062998391521047E-3</v>
      </c>
      <c r="P880" s="11">
        <v>-4.9630000000000001E-2</v>
      </c>
      <c r="Q880" s="19">
        <v>21494400000</v>
      </c>
      <c r="R880" s="24">
        <f t="shared" si="104"/>
        <v>-5.529424482982085E-2</v>
      </c>
      <c r="S880" s="24">
        <f t="shared" si="105"/>
        <v>-4.4775777827634542</v>
      </c>
      <c r="T880" s="26">
        <f>AVERAGE($R$3:R879)</f>
        <v>5.6863124461481972E-3</v>
      </c>
      <c r="U880" s="24">
        <f t="shared" si="106"/>
        <v>-4.4761808836518266</v>
      </c>
      <c r="V880" s="24">
        <f t="shared" si="107"/>
        <v>-3.4177709248506307</v>
      </c>
      <c r="W880" s="24">
        <f t="shared" si="108"/>
        <v>-1.0598068579128235</v>
      </c>
      <c r="X880" s="24">
        <f t="shared" si="109"/>
        <v>1.6199999999999992E-2</v>
      </c>
      <c r="Y880" s="27">
        <f t="shared" si="110"/>
        <v>6.4000000000000029E-3</v>
      </c>
      <c r="Z880" s="24">
        <f t="shared" si="111"/>
        <v>0</v>
      </c>
    </row>
    <row r="881" spans="1:26" x14ac:dyDescent="0.25">
      <c r="A881" s="1">
        <v>200002</v>
      </c>
      <c r="B881" s="7">
        <v>1366.42</v>
      </c>
      <c r="C881" s="7">
        <v>16.738666666666667</v>
      </c>
      <c r="D881" s="8">
        <v>50.023333333333326</v>
      </c>
      <c r="E881" s="7">
        <v>0.1670564326414902</v>
      </c>
      <c r="F881" s="7">
        <v>5.5500000000000001E-2</v>
      </c>
      <c r="G881" s="7">
        <v>7.6799999999999993E-2</v>
      </c>
      <c r="H881" s="7">
        <v>8.2899999999999988E-2</v>
      </c>
      <c r="I881" s="7">
        <v>6.4600000000000005E-2</v>
      </c>
      <c r="J881" s="12">
        <v>2.7418814027088474E-2</v>
      </c>
      <c r="K881" s="9">
        <v>4.3E-3</v>
      </c>
      <c r="L881" s="11">
        <v>5.924170616113722E-3</v>
      </c>
      <c r="M881" s="11">
        <v>2.64E-2</v>
      </c>
      <c r="N881" s="11">
        <v>9.1999999999999998E-3</v>
      </c>
      <c r="O881" s="10">
        <v>3.0004661710201943E-3</v>
      </c>
      <c r="P881" s="11">
        <v>-1.7458000000000001E-2</v>
      </c>
      <c r="Q881" s="19">
        <v>20912000000</v>
      </c>
      <c r="R881" s="24">
        <f t="shared" si="104"/>
        <v>-2.1703805964044857E-2</v>
      </c>
      <c r="S881" s="24">
        <f t="shared" si="105"/>
        <v>-4.4239360606990434</v>
      </c>
      <c r="T881" s="26">
        <f>AVERAGE($R$3:R880)</f>
        <v>5.6168585084762504E-3</v>
      </c>
      <c r="U881" s="24">
        <f t="shared" si="106"/>
        <v>-4.4225411101928547</v>
      </c>
      <c r="V881" s="24">
        <f t="shared" si="107"/>
        <v>-3.3464713787066342</v>
      </c>
      <c r="W881" s="24">
        <f t="shared" si="108"/>
        <v>-1.0774646819924087</v>
      </c>
      <c r="X881" s="24">
        <f t="shared" si="109"/>
        <v>1.3400000000000002E-2</v>
      </c>
      <c r="Y881" s="27">
        <f t="shared" si="110"/>
        <v>5.499999999999991E-3</v>
      </c>
      <c r="Z881" s="24">
        <f t="shared" si="111"/>
        <v>2.9708853238266109E-3</v>
      </c>
    </row>
    <row r="882" spans="1:26" x14ac:dyDescent="0.25">
      <c r="A882" s="1">
        <v>200003</v>
      </c>
      <c r="B882" s="7">
        <v>1498.58</v>
      </c>
      <c r="C882" s="7">
        <v>16.762</v>
      </c>
      <c r="D882" s="8">
        <v>50.949999999999996</v>
      </c>
      <c r="E882" s="7">
        <v>0.14997356178980206</v>
      </c>
      <c r="F882" s="7">
        <v>5.6900000000000006E-2</v>
      </c>
      <c r="G882" s="7">
        <v>7.6799999999999993E-2</v>
      </c>
      <c r="H882" s="7">
        <v>8.3699999999999997E-2</v>
      </c>
      <c r="I882" s="7">
        <v>6.1800000000000001E-2</v>
      </c>
      <c r="J882" s="12">
        <v>1.8291390089326651E-2</v>
      </c>
      <c r="K882" s="9">
        <v>4.6999999999999993E-3</v>
      </c>
      <c r="L882" s="11">
        <v>8.2449941107183289E-3</v>
      </c>
      <c r="M882" s="11">
        <v>3.6700000000000003E-2</v>
      </c>
      <c r="N882" s="11">
        <v>1.6899999999999998E-2</v>
      </c>
      <c r="O882" s="10">
        <v>6.6783159173639094E-3</v>
      </c>
      <c r="P882" s="11">
        <v>9.8488000000000006E-2</v>
      </c>
      <c r="Q882" s="19">
        <v>26156200000</v>
      </c>
      <c r="R882" s="24">
        <f t="shared" si="104"/>
        <v>8.9643907378448989E-2</v>
      </c>
      <c r="S882" s="24">
        <f t="shared" si="105"/>
        <v>-4.4022280475824065</v>
      </c>
      <c r="T882" s="26">
        <f>AVERAGE($R$3:R881)</f>
        <v>5.5857769789284459E-3</v>
      </c>
      <c r="U882" s="24">
        <f t="shared" si="106"/>
        <v>-4.4008350402528125</v>
      </c>
      <c r="V882" s="24">
        <f t="shared" si="107"/>
        <v>-3.3074598966897386</v>
      </c>
      <c r="W882" s="24">
        <f t="shared" si="108"/>
        <v>-1.0947681508926674</v>
      </c>
      <c r="X882" s="24">
        <f t="shared" si="109"/>
        <v>9.1000000000000039E-3</v>
      </c>
      <c r="Y882" s="27">
        <f t="shared" si="110"/>
        <v>6.0999999999999943E-3</v>
      </c>
      <c r="Z882" s="24">
        <f t="shared" si="111"/>
        <v>5.924170616113722E-3</v>
      </c>
    </row>
    <row r="883" spans="1:26" x14ac:dyDescent="0.25">
      <c r="A883" s="1">
        <v>200004</v>
      </c>
      <c r="B883" s="7">
        <v>1452.43</v>
      </c>
      <c r="C883" s="7">
        <v>16.742666666666668</v>
      </c>
      <c r="D883" s="8">
        <v>51.273333333333326</v>
      </c>
      <c r="E883" s="7">
        <v>0.15260041819792453</v>
      </c>
      <c r="F883" s="7">
        <v>5.6600000000000004E-2</v>
      </c>
      <c r="G883" s="7">
        <v>7.6399999999999996E-2</v>
      </c>
      <c r="H883" s="7">
        <v>8.4000000000000005E-2</v>
      </c>
      <c r="I883" s="7">
        <v>6.3E-2</v>
      </c>
      <c r="J883" s="12">
        <v>1.1944945832683738E-2</v>
      </c>
      <c r="K883" s="9">
        <v>4.5999999999999999E-3</v>
      </c>
      <c r="L883" s="11">
        <v>5.8411214953291157E-4</v>
      </c>
      <c r="M883" s="11">
        <v>-7.6E-3</v>
      </c>
      <c r="N883" s="11">
        <v>-1.15E-2</v>
      </c>
      <c r="O883" s="10">
        <v>7.9417469341446206E-3</v>
      </c>
      <c r="P883" s="11">
        <v>-3.1585000000000002E-2</v>
      </c>
      <c r="Q883" s="19">
        <v>20106460000</v>
      </c>
      <c r="R883" s="24">
        <f t="shared" si="104"/>
        <v>-3.6783554057163298E-2</v>
      </c>
      <c r="S883" s="24">
        <f t="shared" si="105"/>
        <v>-4.4931588523750365</v>
      </c>
      <c r="T883" s="26">
        <f>AVERAGE($R$3:R882)</f>
        <v>5.6812975816551738E-3</v>
      </c>
      <c r="U883" s="24">
        <f t="shared" si="106"/>
        <v>-4.4943129205931438</v>
      </c>
      <c r="V883" s="24">
        <f t="shared" si="107"/>
        <v>-3.3814285123830174</v>
      </c>
      <c r="W883" s="24">
        <f t="shared" si="108"/>
        <v>-1.1117303399920191</v>
      </c>
      <c r="X883" s="24">
        <f t="shared" si="109"/>
        <v>4.8999999999999946E-3</v>
      </c>
      <c r="Y883" s="27">
        <f t="shared" si="110"/>
        <v>6.9000000000000034E-3</v>
      </c>
      <c r="Z883" s="24">
        <f t="shared" si="111"/>
        <v>8.2449941107183289E-3</v>
      </c>
    </row>
    <row r="884" spans="1:26" x14ac:dyDescent="0.25">
      <c r="A884" s="1">
        <v>200005</v>
      </c>
      <c r="B884" s="7">
        <v>1420.6</v>
      </c>
      <c r="C884" s="7">
        <v>16.723333333333336</v>
      </c>
      <c r="D884" s="8">
        <v>51.596666666666664</v>
      </c>
      <c r="E884" s="7">
        <v>0.15566873114331997</v>
      </c>
      <c r="F884" s="7">
        <v>5.79E-2</v>
      </c>
      <c r="G884" s="7">
        <v>7.9899999999999999E-2</v>
      </c>
      <c r="H884" s="7">
        <v>8.900000000000001E-2</v>
      </c>
      <c r="I884" s="7">
        <v>6.4000000000000001E-2</v>
      </c>
      <c r="J884" s="12">
        <v>9.1785275005640786E-3</v>
      </c>
      <c r="K884" s="9">
        <v>5.0000000000000001E-3</v>
      </c>
      <c r="L884" s="11">
        <v>1.1675423234092097E-3</v>
      </c>
      <c r="M884" s="11">
        <v>-5.4000000000000003E-3</v>
      </c>
      <c r="N884" s="11">
        <v>-1.61E-2</v>
      </c>
      <c r="O884" s="10">
        <v>5.1854233943082161E-3</v>
      </c>
      <c r="P884" s="11">
        <v>-2.2304000000000001E-2</v>
      </c>
      <c r="Q884" s="19">
        <v>19898300000</v>
      </c>
      <c r="R884" s="24">
        <f t="shared" si="104"/>
        <v>-2.7145948047217858E-2</v>
      </c>
      <c r="S884" s="24">
        <f t="shared" si="105"/>
        <v>-4.4630329433350653</v>
      </c>
      <c r="T884" s="26">
        <f>AVERAGE($R$3:R883)</f>
        <v>5.633096841997037E-3</v>
      </c>
      <c r="U884" s="24">
        <f t="shared" si="106"/>
        <v>-4.4641883449656214</v>
      </c>
      <c r="V884" s="24">
        <f t="shared" si="107"/>
        <v>-3.3438224958328755</v>
      </c>
      <c r="W884" s="24">
        <f t="shared" si="108"/>
        <v>-1.1192104475021902</v>
      </c>
      <c r="X884" s="24">
        <f t="shared" si="109"/>
        <v>6.399999999999996E-3</v>
      </c>
      <c r="Y884" s="27">
        <f t="shared" si="110"/>
        <v>7.6000000000000095E-3</v>
      </c>
      <c r="Z884" s="24">
        <f t="shared" si="111"/>
        <v>5.8411214953291157E-4</v>
      </c>
    </row>
    <row r="885" spans="1:26" x14ac:dyDescent="0.25">
      <c r="A885" s="1">
        <v>200006</v>
      </c>
      <c r="B885" s="7">
        <v>1454.6</v>
      </c>
      <c r="C885" s="7">
        <v>16.704000000000001</v>
      </c>
      <c r="D885" s="8">
        <v>51.92</v>
      </c>
      <c r="E885" s="7">
        <v>0.15677796158526175</v>
      </c>
      <c r="F885" s="7">
        <v>5.6900000000000006E-2</v>
      </c>
      <c r="G885" s="7">
        <v>7.6700000000000004E-2</v>
      </c>
      <c r="H885" s="7">
        <v>8.48E-2</v>
      </c>
      <c r="I885" s="7">
        <v>6.2199999999999998E-2</v>
      </c>
      <c r="J885" s="12">
        <v>7.1242126858250673E-3</v>
      </c>
      <c r="K885" s="9">
        <v>4.0000000000000001E-3</v>
      </c>
      <c r="L885" s="11">
        <v>5.2478134110787167E-3</v>
      </c>
      <c r="M885" s="11">
        <v>2.4400000000000002E-2</v>
      </c>
      <c r="N885" s="11">
        <v>3.2599999999999997E-2</v>
      </c>
      <c r="O885" s="10">
        <v>2.3597571671857527E-3</v>
      </c>
      <c r="P885" s="11">
        <v>2.6218999999999999E-2</v>
      </c>
      <c r="Q885" s="19">
        <v>21738300000</v>
      </c>
      <c r="R885" s="24">
        <f t="shared" si="104"/>
        <v>2.0893632752663968E-2</v>
      </c>
      <c r="S885" s="24">
        <f t="shared" si="105"/>
        <v>-4.4420296467356577</v>
      </c>
      <c r="T885" s="26">
        <f>AVERAGE($R$3:R884)</f>
        <v>5.595932392009265E-3</v>
      </c>
      <c r="U885" s="24">
        <f t="shared" si="106"/>
        <v>-4.4431863848634814</v>
      </c>
      <c r="V885" s="24">
        <f t="shared" si="107"/>
        <v>-3.3153775256460336</v>
      </c>
      <c r="W885" s="24">
        <f t="shared" si="108"/>
        <v>-1.1266521210896241</v>
      </c>
      <c r="X885" s="24">
        <f t="shared" si="109"/>
        <v>6.1000000000000013E-3</v>
      </c>
      <c r="Y885" s="27">
        <f t="shared" si="110"/>
        <v>9.1000000000000109E-3</v>
      </c>
      <c r="Z885" s="24">
        <f t="shared" si="111"/>
        <v>1.1675423234092097E-3</v>
      </c>
    </row>
    <row r="886" spans="1:26" x14ac:dyDescent="0.25">
      <c r="A886" s="1">
        <v>200007</v>
      </c>
      <c r="B886" s="7">
        <v>1430.83</v>
      </c>
      <c r="C886" s="7">
        <v>16.585000000000001</v>
      </c>
      <c r="D886" s="8">
        <v>52.513333333333335</v>
      </c>
      <c r="E886" s="7">
        <v>0.15567415100664705</v>
      </c>
      <c r="F886" s="7">
        <v>5.96E-2</v>
      </c>
      <c r="G886" s="7">
        <v>7.6499999999999999E-2</v>
      </c>
      <c r="H886" s="7">
        <v>8.3499999999999991E-2</v>
      </c>
      <c r="I886" s="7">
        <v>6.1100000000000002E-2</v>
      </c>
      <c r="J886" s="12">
        <v>4.7122338610611943E-3</v>
      </c>
      <c r="K886" s="9">
        <v>4.7999999999999996E-3</v>
      </c>
      <c r="L886" s="11">
        <v>2.3201856148491462E-3</v>
      </c>
      <c r="M886" s="11">
        <v>1.7299999999999999E-2</v>
      </c>
      <c r="N886" s="11">
        <v>1.7899999999999999E-2</v>
      </c>
      <c r="O886" s="10">
        <v>2.0654328991224109E-3</v>
      </c>
      <c r="P886" s="11">
        <v>-1.2795000000000001E-2</v>
      </c>
      <c r="Q886" s="19">
        <v>19089100000</v>
      </c>
      <c r="R886" s="24">
        <f t="shared" si="104"/>
        <v>-1.6869582283555631E-2</v>
      </c>
      <c r="S886" s="24">
        <f t="shared" si="105"/>
        <v>-4.4668380160202119</v>
      </c>
      <c r="T886" s="26">
        <f>AVERAGE($R$3:R885)</f>
        <v>5.6132570809794289E-3</v>
      </c>
      <c r="U886" s="24">
        <f t="shared" si="106"/>
        <v>-4.4739875553214246</v>
      </c>
      <c r="V886" s="24">
        <f t="shared" si="107"/>
        <v>-3.3327821553246055</v>
      </c>
      <c r="W886" s="24">
        <f t="shared" si="108"/>
        <v>-1.1340558606956064</v>
      </c>
      <c r="X886" s="24">
        <f t="shared" si="109"/>
        <v>5.2999999999999922E-3</v>
      </c>
      <c r="Y886" s="27">
        <f t="shared" si="110"/>
        <v>8.0999999999999961E-3</v>
      </c>
      <c r="Z886" s="24">
        <f t="shared" si="111"/>
        <v>5.2478134110787167E-3</v>
      </c>
    </row>
    <row r="887" spans="1:26" x14ac:dyDescent="0.25">
      <c r="A887" s="1">
        <v>200008</v>
      </c>
      <c r="B887" s="7">
        <v>1517.68</v>
      </c>
      <c r="C887" s="7">
        <v>16.466000000000001</v>
      </c>
      <c r="D887" s="8">
        <v>53.106666666666669</v>
      </c>
      <c r="E887" s="7">
        <v>0.14605306404363275</v>
      </c>
      <c r="F887" s="7">
        <v>6.0899999999999996E-2</v>
      </c>
      <c r="G887" s="7">
        <v>7.5499999999999998E-2</v>
      </c>
      <c r="H887" s="7">
        <v>8.2599999999999993E-2</v>
      </c>
      <c r="I887" s="7">
        <v>5.9400000000000001E-2</v>
      </c>
      <c r="J887" s="12">
        <v>4.6746382142272454E-3</v>
      </c>
      <c r="K887" s="9">
        <v>5.0000000000000001E-3</v>
      </c>
      <c r="L887" s="11">
        <v>0</v>
      </c>
      <c r="M887" s="11">
        <v>2.4E-2</v>
      </c>
      <c r="N887" s="11">
        <v>1.35E-2</v>
      </c>
      <c r="O887" s="10">
        <v>1.0392528774306594E-3</v>
      </c>
      <c r="P887" s="11">
        <v>6.2593999999999997E-2</v>
      </c>
      <c r="Q887" s="19">
        <v>20363700000</v>
      </c>
      <c r="R887" s="24">
        <f t="shared" si="104"/>
        <v>5.592457175958139E-2</v>
      </c>
      <c r="S887" s="24">
        <f t="shared" si="105"/>
        <v>-4.4575113020570623</v>
      </c>
      <c r="T887" s="26">
        <f>AVERAGE($R$3:R886)</f>
        <v>5.5878240047752036E-3</v>
      </c>
      <c r="U887" s="24">
        <f t="shared" si="106"/>
        <v>-4.4647123255798435</v>
      </c>
      <c r="V887" s="24">
        <f t="shared" si="107"/>
        <v>-3.3049428688490092</v>
      </c>
      <c r="W887" s="24">
        <f t="shared" si="108"/>
        <v>-1.152568433208053</v>
      </c>
      <c r="X887" s="24">
        <f t="shared" si="109"/>
        <v>1.5000000000000013E-3</v>
      </c>
      <c r="Y887" s="27">
        <f t="shared" si="110"/>
        <v>6.9999999999999923E-3</v>
      </c>
      <c r="Z887" s="24">
        <f t="shared" si="111"/>
        <v>2.3201856148491462E-3</v>
      </c>
    </row>
    <row r="888" spans="1:26" x14ac:dyDescent="0.25">
      <c r="A888" s="1">
        <v>200009</v>
      </c>
      <c r="B888" s="7">
        <v>1436.51</v>
      </c>
      <c r="C888" s="7">
        <v>16.347000000000001</v>
      </c>
      <c r="D888" s="8">
        <v>53.699999999999996</v>
      </c>
      <c r="E888" s="7">
        <v>0.1537894628785958</v>
      </c>
      <c r="F888" s="7">
        <v>0.06</v>
      </c>
      <c r="G888" s="7">
        <v>7.6200000000000004E-2</v>
      </c>
      <c r="H888" s="7">
        <v>8.3499999999999991E-2</v>
      </c>
      <c r="I888" s="7">
        <v>6.1199999999999997E-2</v>
      </c>
      <c r="J888" s="12">
        <v>4.4689257976773854E-3</v>
      </c>
      <c r="K888" s="9">
        <v>5.1000000000000004E-3</v>
      </c>
      <c r="L888" s="11">
        <v>5.2083333333332593E-3</v>
      </c>
      <c r="M888" s="11">
        <v>-1.5699999999999999E-2</v>
      </c>
      <c r="N888" s="11">
        <v>4.5999999999999999E-3</v>
      </c>
      <c r="O888" s="10">
        <v>1.5999952481591355E-3</v>
      </c>
      <c r="P888" s="11">
        <v>-5.2088000000000002E-2</v>
      </c>
      <c r="Q888" s="19">
        <v>20838300000</v>
      </c>
      <c r="R888" s="24">
        <f t="shared" si="104"/>
        <v>-5.8481149551066647E-2</v>
      </c>
      <c r="S888" s="24">
        <f t="shared" si="105"/>
        <v>-4.5236404831680552</v>
      </c>
      <c r="T888" s="26">
        <f>AVERAGE($R$3:R887)</f>
        <v>5.6447016858540804E-3</v>
      </c>
      <c r="U888" s="24">
        <f t="shared" si="106"/>
        <v>-4.5308937377752185</v>
      </c>
      <c r="V888" s="24">
        <f t="shared" si="107"/>
        <v>-3.3526356623989559</v>
      </c>
      <c r="W888" s="24">
        <f t="shared" si="108"/>
        <v>-1.1710048207690993</v>
      </c>
      <c r="X888" s="24">
        <f t="shared" si="109"/>
        <v>-1.4999999999999944E-3</v>
      </c>
      <c r="Y888" s="27">
        <f t="shared" si="110"/>
        <v>7.0999999999999952E-3</v>
      </c>
      <c r="Z888" s="24">
        <f t="shared" si="111"/>
        <v>0</v>
      </c>
    </row>
    <row r="889" spans="1:26" x14ac:dyDescent="0.25">
      <c r="A889" s="1">
        <v>200010</v>
      </c>
      <c r="B889" s="7">
        <v>1429.4</v>
      </c>
      <c r="C889" s="7">
        <v>16.321666666666665</v>
      </c>
      <c r="D889" s="8">
        <v>52.466666666666669</v>
      </c>
      <c r="E889" s="7">
        <v>0.14930078887157974</v>
      </c>
      <c r="F889" s="7">
        <v>6.1100000000000002E-2</v>
      </c>
      <c r="G889" s="7">
        <v>7.5499999999999998E-2</v>
      </c>
      <c r="H889" s="7">
        <v>8.3400000000000002E-2</v>
      </c>
      <c r="I889" s="7">
        <v>0.06</v>
      </c>
      <c r="J889" s="12">
        <v>3.7442803893113436E-3</v>
      </c>
      <c r="K889" s="9">
        <v>5.6000000000000008E-3</v>
      </c>
      <c r="L889" s="11">
        <v>1.7271157167531026E-3</v>
      </c>
      <c r="M889" s="11">
        <v>1.8700000000000001E-2</v>
      </c>
      <c r="N889" s="11">
        <v>4.4999999999999997E-3</v>
      </c>
      <c r="O889" s="10">
        <v>5.5682093181707495E-3</v>
      </c>
      <c r="P889" s="11">
        <v>-4.1200000000000004E-3</v>
      </c>
      <c r="Q889" s="19">
        <v>25951400000</v>
      </c>
      <c r="R889" s="24">
        <f t="shared" si="104"/>
        <v>-9.2155496323373561E-3</v>
      </c>
      <c r="S889" s="24">
        <f t="shared" si="105"/>
        <v>-4.4759274454904707</v>
      </c>
      <c r="T889" s="26">
        <f>AVERAGE($R$3:R888)</f>
        <v>5.5723248785889325E-3</v>
      </c>
      <c r="U889" s="24">
        <f t="shared" si="106"/>
        <v>-4.477478371254894</v>
      </c>
      <c r="V889" s="24">
        <f t="shared" si="107"/>
        <v>-3.2865588382447228</v>
      </c>
      <c r="W889" s="24">
        <f t="shared" si="108"/>
        <v>-1.1893686072457479</v>
      </c>
      <c r="X889" s="24">
        <f t="shared" si="109"/>
        <v>1.1999999999999997E-3</v>
      </c>
      <c r="Y889" s="27">
        <f t="shared" si="110"/>
        <v>7.2999999999999871E-3</v>
      </c>
      <c r="Z889" s="24">
        <f t="shared" si="111"/>
        <v>5.2083333333332593E-3</v>
      </c>
    </row>
    <row r="890" spans="1:26" x14ac:dyDescent="0.25">
      <c r="A890" s="1">
        <v>200011</v>
      </c>
      <c r="B890" s="7">
        <v>1314.95</v>
      </c>
      <c r="C890" s="7">
        <v>16.296333333333333</v>
      </c>
      <c r="D890" s="8">
        <v>51.233333333333334</v>
      </c>
      <c r="E890" s="7">
        <v>0.1572808929257013</v>
      </c>
      <c r="F890" s="7">
        <v>6.1699999999999998E-2</v>
      </c>
      <c r="G890" s="7">
        <v>7.4499999999999997E-2</v>
      </c>
      <c r="H890" s="7">
        <v>8.2799999999999999E-2</v>
      </c>
      <c r="I890" s="7">
        <v>5.7599999999999998E-2</v>
      </c>
      <c r="J890" s="12">
        <v>1.1574522068565425E-3</v>
      </c>
      <c r="K890" s="9">
        <v>5.1000000000000004E-3</v>
      </c>
      <c r="L890" s="11">
        <v>5.7471264367814356E-4</v>
      </c>
      <c r="M890" s="11">
        <v>3.1899999999999998E-2</v>
      </c>
      <c r="N890" s="11">
        <v>2.63E-2</v>
      </c>
      <c r="O890" s="10">
        <v>3.2724143892108172E-3</v>
      </c>
      <c r="P890" s="11">
        <v>-7.8268000000000004E-2</v>
      </c>
      <c r="Q890" s="19">
        <v>20532300000</v>
      </c>
      <c r="R890" s="24">
        <f t="shared" si="104"/>
        <v>-8.7085148424062037E-2</v>
      </c>
      <c r="S890" s="24">
        <f t="shared" si="105"/>
        <v>-4.4725165862812304</v>
      </c>
      <c r="T890" s="26">
        <f>AVERAGE($R$3:R889)</f>
        <v>5.5556530922181028E-3</v>
      </c>
      <c r="U890" s="24">
        <f t="shared" si="106"/>
        <v>-4.4740699211532107</v>
      </c>
      <c r="V890" s="24">
        <f t="shared" si="107"/>
        <v>-3.3048320074706852</v>
      </c>
      <c r="W890" s="24">
        <f t="shared" si="108"/>
        <v>-1.1676845788105452</v>
      </c>
      <c r="X890" s="24">
        <f t="shared" si="109"/>
        <v>-1.1000000000000038E-3</v>
      </c>
      <c r="Y890" s="27">
        <f t="shared" si="110"/>
        <v>7.9000000000000042E-3</v>
      </c>
      <c r="Z890" s="24">
        <f t="shared" si="111"/>
        <v>1.7271157167531026E-3</v>
      </c>
    </row>
    <row r="891" spans="1:26" x14ac:dyDescent="0.25">
      <c r="A891" s="1">
        <v>200012</v>
      </c>
      <c r="B891" s="7">
        <v>1320.28</v>
      </c>
      <c r="C891" s="7">
        <v>16.270999999999997</v>
      </c>
      <c r="D891" s="8">
        <v>50</v>
      </c>
      <c r="E891" s="7">
        <v>0.15185150364920535</v>
      </c>
      <c r="F891" s="7">
        <v>5.7699999999999994E-2</v>
      </c>
      <c r="G891" s="7">
        <v>7.2099999999999997E-2</v>
      </c>
      <c r="H891" s="7">
        <v>8.0199999999999994E-2</v>
      </c>
      <c r="I891" s="7">
        <v>5.5800000000000002E-2</v>
      </c>
      <c r="J891" s="12">
        <v>-2.26174721750238E-3</v>
      </c>
      <c r="K891" s="9">
        <v>5.0000000000000001E-3</v>
      </c>
      <c r="L891" s="11">
        <v>-5.7438253877073464E-4</v>
      </c>
      <c r="M891" s="11">
        <v>2.4299999999999999E-2</v>
      </c>
      <c r="N891" s="11">
        <v>2.7E-2</v>
      </c>
      <c r="O891" s="10">
        <v>5.2992480732922901E-3</v>
      </c>
      <c r="P891" s="11">
        <v>5.7200000000000003E-3</v>
      </c>
      <c r="Q891" s="19">
        <v>23610800000</v>
      </c>
      <c r="R891" s="24">
        <f t="shared" si="104"/>
        <v>6.1666386812081649E-4</v>
      </c>
      <c r="S891" s="24">
        <f t="shared" si="105"/>
        <v>-4.3906137874426232</v>
      </c>
      <c r="T891" s="26">
        <f>AVERAGE($R$3:R890)</f>
        <v>5.4513278652853544E-3</v>
      </c>
      <c r="U891" s="24">
        <f t="shared" si="106"/>
        <v>-4.3921695389181092</v>
      </c>
      <c r="V891" s="24">
        <f t="shared" si="107"/>
        <v>-3.245163559198851</v>
      </c>
      <c r="W891" s="24">
        <f t="shared" si="108"/>
        <v>-1.1454502282437726</v>
      </c>
      <c r="X891" s="24">
        <f t="shared" si="109"/>
        <v>-4.0999999999999995E-3</v>
      </c>
      <c r="Y891" s="27">
        <f t="shared" si="110"/>
        <v>8.3000000000000018E-3</v>
      </c>
      <c r="Z891" s="24">
        <f t="shared" si="111"/>
        <v>5.7471264367814356E-4</v>
      </c>
    </row>
    <row r="892" spans="1:26" x14ac:dyDescent="0.25">
      <c r="A892" s="1">
        <v>200101</v>
      </c>
      <c r="B892" s="7">
        <v>1366.01</v>
      </c>
      <c r="C892" s="7">
        <v>16.171666666666663</v>
      </c>
      <c r="D892" s="8">
        <v>48.480000000000004</v>
      </c>
      <c r="E892" s="7">
        <v>0.15044966622190453</v>
      </c>
      <c r="F892" s="7">
        <v>5.1500000000000004E-2</v>
      </c>
      <c r="G892" s="7">
        <v>7.1500000000000008E-2</v>
      </c>
      <c r="H892" s="7">
        <v>7.9299999999999995E-2</v>
      </c>
      <c r="I892" s="7">
        <v>5.62E-2</v>
      </c>
      <c r="J892" s="12">
        <v>-3.1925908364371209E-3</v>
      </c>
      <c r="K892" s="9">
        <v>5.4000000000000003E-3</v>
      </c>
      <c r="L892" s="11">
        <v>6.3218390804598013E-3</v>
      </c>
      <c r="M892" s="11">
        <v>5.0000000000000001E-4</v>
      </c>
      <c r="N892" s="11">
        <v>3.5900000000000001E-2</v>
      </c>
      <c r="O892" s="10">
        <v>4.9410179635066467E-3</v>
      </c>
      <c r="P892" s="11">
        <v>3.2375000000000001E-2</v>
      </c>
      <c r="Q892" s="19">
        <v>27829800000</v>
      </c>
      <c r="R892" s="24">
        <f t="shared" si="104"/>
        <v>2.6874431637705101E-2</v>
      </c>
      <c r="S892" s="24">
        <f t="shared" si="105"/>
        <v>-4.396214732140832</v>
      </c>
      <c r="T892" s="26">
        <f>AVERAGE($R$3:R891)</f>
        <v>5.4458895480781946E-3</v>
      </c>
      <c r="U892" s="24">
        <f t="shared" si="106"/>
        <v>-4.4023383744888616</v>
      </c>
      <c r="V892" s="24">
        <f t="shared" si="107"/>
        <v>-3.2735761088698685</v>
      </c>
      <c r="W892" s="24">
        <f t="shared" si="108"/>
        <v>-1.122638623270964</v>
      </c>
      <c r="X892" s="24">
        <f t="shared" si="109"/>
        <v>-1.899999999999992E-3</v>
      </c>
      <c r="Y892" s="27">
        <f t="shared" si="110"/>
        <v>8.0999999999999961E-3</v>
      </c>
      <c r="Z892" s="24">
        <f t="shared" si="111"/>
        <v>-5.7438253877073464E-4</v>
      </c>
    </row>
    <row r="893" spans="1:26" x14ac:dyDescent="0.25">
      <c r="A893" s="1">
        <v>200102</v>
      </c>
      <c r="B893" s="7">
        <v>1239.94</v>
      </c>
      <c r="C893" s="7">
        <v>16.072333333333333</v>
      </c>
      <c r="D893" s="8">
        <v>46.960000000000008</v>
      </c>
      <c r="E893" s="7">
        <v>0.15607009127121954</v>
      </c>
      <c r="F893" s="7">
        <v>4.8799999999999996E-2</v>
      </c>
      <c r="G893" s="7">
        <v>7.0999999999999994E-2</v>
      </c>
      <c r="H893" s="7">
        <v>7.8700000000000006E-2</v>
      </c>
      <c r="I893" s="7">
        <v>5.4899999999999997E-2</v>
      </c>
      <c r="J893" s="12">
        <v>-6.855720529202608E-3</v>
      </c>
      <c r="K893" s="9">
        <v>3.8E-3</v>
      </c>
      <c r="L893" s="11">
        <v>3.9977155910908557E-3</v>
      </c>
      <c r="M893" s="11">
        <v>1.9099999999999999E-2</v>
      </c>
      <c r="N893" s="11">
        <v>1.2699999999999999E-2</v>
      </c>
      <c r="O893" s="10">
        <v>2.5284102284801918E-3</v>
      </c>
      <c r="P893" s="11">
        <v>-9.0952000000000005E-2</v>
      </c>
      <c r="Q893" s="19">
        <v>21644400000</v>
      </c>
      <c r="R893" s="24">
        <f t="shared" si="104"/>
        <v>-0.10074285319461783</v>
      </c>
      <c r="S893" s="24">
        <f t="shared" si="105"/>
        <v>-4.4363886209390033</v>
      </c>
      <c r="T893" s="26">
        <f>AVERAGE($R$3:R892)</f>
        <v>5.4699665616620456E-3</v>
      </c>
      <c r="U893" s="24">
        <f t="shared" si="106"/>
        <v>-4.4425499934472761</v>
      </c>
      <c r="V893" s="24">
        <f t="shared" si="107"/>
        <v>-3.3384980189870972</v>
      </c>
      <c r="W893" s="24">
        <f t="shared" si="108"/>
        <v>-1.0978906019519061</v>
      </c>
      <c r="X893" s="24">
        <f t="shared" si="109"/>
        <v>4.6999999999999958E-3</v>
      </c>
      <c r="Y893" s="27">
        <f t="shared" si="110"/>
        <v>7.7999999999999875E-3</v>
      </c>
      <c r="Z893" s="24">
        <f t="shared" si="111"/>
        <v>6.3218390804598013E-3</v>
      </c>
    </row>
    <row r="894" spans="1:26" x14ac:dyDescent="0.25">
      <c r="A894" s="1">
        <v>200103</v>
      </c>
      <c r="B894" s="7">
        <v>1160.33</v>
      </c>
      <c r="C894" s="7">
        <v>15.972999999999999</v>
      </c>
      <c r="D894" s="8">
        <v>45.440000000000005</v>
      </c>
      <c r="E894" s="7">
        <v>0.1331135514482312</v>
      </c>
      <c r="F894" s="7">
        <v>4.4199999999999996E-2</v>
      </c>
      <c r="G894" s="7">
        <v>6.9800000000000001E-2</v>
      </c>
      <c r="H894" s="7">
        <v>7.8399999999999997E-2</v>
      </c>
      <c r="I894" s="7">
        <v>5.5899999999999998E-2</v>
      </c>
      <c r="J894" s="12">
        <v>-5.2134443887948585E-3</v>
      </c>
      <c r="K894" s="9">
        <v>4.1999999999999997E-3</v>
      </c>
      <c r="L894" s="11">
        <v>2.2753128555175195E-3</v>
      </c>
      <c r="M894" s="11">
        <v>-7.4000000000000003E-3</v>
      </c>
      <c r="N894" s="11">
        <v>-2.8999999999999998E-3</v>
      </c>
      <c r="O894" s="10">
        <v>7.1395945316393627E-3</v>
      </c>
      <c r="P894" s="11">
        <v>-6.3705999999999999E-2</v>
      </c>
      <c r="Q894" s="19">
        <v>27806610000</v>
      </c>
      <c r="R894" s="24">
        <f t="shared" si="104"/>
        <v>-6.961854749902173E-2</v>
      </c>
      <c r="S894" s="24">
        <f t="shared" si="105"/>
        <v>-4.3457189030307344</v>
      </c>
      <c r="T894" s="26">
        <f>AVERAGE($R$3:R893)</f>
        <v>5.3507602544159401E-3</v>
      </c>
      <c r="U894" s="24">
        <f t="shared" si="106"/>
        <v>-4.3519184735237957</v>
      </c>
      <c r="V894" s="24">
        <f t="shared" si="107"/>
        <v>-3.2735220948117743</v>
      </c>
      <c r="W894" s="24">
        <f t="shared" si="108"/>
        <v>-1.0721968082189606</v>
      </c>
      <c r="X894" s="24">
        <f t="shared" si="109"/>
        <v>6.1000000000000013E-3</v>
      </c>
      <c r="Y894" s="27">
        <f t="shared" si="110"/>
        <v>7.7000000000000124E-3</v>
      </c>
      <c r="Z894" s="24">
        <f t="shared" si="111"/>
        <v>3.9977155910908557E-3</v>
      </c>
    </row>
    <row r="895" spans="1:26" x14ac:dyDescent="0.25">
      <c r="A895" s="1">
        <v>200104</v>
      </c>
      <c r="B895" s="7">
        <v>1249.46</v>
      </c>
      <c r="C895" s="7">
        <v>15.877333333333333</v>
      </c>
      <c r="D895" s="8">
        <v>42.556666666666672</v>
      </c>
      <c r="E895" s="7">
        <v>0.12249690060368182</v>
      </c>
      <c r="F895" s="7">
        <v>3.8699999999999998E-2</v>
      </c>
      <c r="G895" s="7">
        <v>7.2000000000000008E-2</v>
      </c>
      <c r="H895" s="7">
        <v>8.0700000000000008E-2</v>
      </c>
      <c r="I895" s="7">
        <v>5.9299999999999999E-2</v>
      </c>
      <c r="J895" s="12">
        <v>-2.5430255110118578E-3</v>
      </c>
      <c r="K895" s="9">
        <v>3.9000000000000003E-3</v>
      </c>
      <c r="L895" s="11">
        <v>3.9727582292850006E-3</v>
      </c>
      <c r="M895" s="11">
        <v>-3.1300000000000001E-2</v>
      </c>
      <c r="N895" s="11">
        <v>-1.2800000000000001E-2</v>
      </c>
      <c r="O895" s="10">
        <v>7.4262611416544199E-3</v>
      </c>
      <c r="P895" s="11">
        <v>7.7825000000000005E-2</v>
      </c>
      <c r="Q895" s="19">
        <v>25409990000</v>
      </c>
      <c r="R895" s="24">
        <f t="shared" si="104"/>
        <v>7.075391702781518E-2</v>
      </c>
      <c r="S895" s="24">
        <f t="shared" si="105"/>
        <v>-4.2855599295936644</v>
      </c>
      <c r="T895" s="26">
        <f>AVERAGE($R$3:R894)</f>
        <v>5.2667139452753156E-3</v>
      </c>
      <c r="U895" s="24">
        <f t="shared" si="106"/>
        <v>-4.2915672107961731</v>
      </c>
      <c r="V895" s="24">
        <f t="shared" si="107"/>
        <v>-3.2400669519885881</v>
      </c>
      <c r="W895" s="24">
        <f t="shared" si="108"/>
        <v>-1.0454929776050763</v>
      </c>
      <c r="X895" s="24">
        <f t="shared" si="109"/>
        <v>1.1700000000000002E-2</v>
      </c>
      <c r="Y895" s="27">
        <f t="shared" si="110"/>
        <v>8.5999999999999965E-3</v>
      </c>
      <c r="Z895" s="24">
        <f t="shared" si="111"/>
        <v>2.2753128555175195E-3</v>
      </c>
    </row>
    <row r="896" spans="1:26" x14ac:dyDescent="0.25">
      <c r="A896" s="1">
        <v>200105</v>
      </c>
      <c r="B896" s="7">
        <v>1255.82</v>
      </c>
      <c r="C896" s="7">
        <v>15.781666666666666</v>
      </c>
      <c r="D896" s="8">
        <v>39.673333333333332</v>
      </c>
      <c r="E896" s="7">
        <v>0.120510187998605</v>
      </c>
      <c r="F896" s="7">
        <v>3.6200000000000003E-2</v>
      </c>
      <c r="G896" s="7">
        <v>7.2900000000000006E-2</v>
      </c>
      <c r="H896" s="7">
        <v>8.0700000000000008E-2</v>
      </c>
      <c r="I896" s="7">
        <v>5.9400000000000001E-2</v>
      </c>
      <c r="J896" s="12">
        <v>-2.4828572675928936E-4</v>
      </c>
      <c r="K896" s="9">
        <v>3.2000000000000002E-3</v>
      </c>
      <c r="L896" s="11">
        <v>4.5223289994347216E-3</v>
      </c>
      <c r="M896" s="11">
        <v>3.7000000000000002E-3</v>
      </c>
      <c r="N896" s="11">
        <v>1.32E-2</v>
      </c>
      <c r="O896" s="10">
        <v>2.5362374011015268E-3</v>
      </c>
      <c r="P896" s="11">
        <v>6.8700000000000002E-3</v>
      </c>
      <c r="Q896" s="19">
        <v>24525900000</v>
      </c>
      <c r="R896" s="24">
        <f t="shared" si="104"/>
        <v>2.9540943617134669E-3</v>
      </c>
      <c r="S896" s="24">
        <f t="shared" si="105"/>
        <v>-4.3655742213521531</v>
      </c>
      <c r="T896" s="26">
        <f>AVERAGE($R$3:R895)</f>
        <v>5.340047879298317E-3</v>
      </c>
      <c r="U896" s="24">
        <f t="shared" si="106"/>
        <v>-4.3716178081901109</v>
      </c>
      <c r="V896" s="24">
        <f t="shared" si="107"/>
        <v>-3.3796302157933145</v>
      </c>
      <c r="W896" s="24">
        <f t="shared" si="108"/>
        <v>-0.98594400555883865</v>
      </c>
      <c r="X896" s="24">
        <f t="shared" si="109"/>
        <v>2.06E-2</v>
      </c>
      <c r="Y896" s="27">
        <f t="shared" si="110"/>
        <v>8.6999999999999994E-3</v>
      </c>
      <c r="Z896" s="24">
        <f t="shared" si="111"/>
        <v>3.9727582292850006E-3</v>
      </c>
    </row>
    <row r="897" spans="1:26" x14ac:dyDescent="0.25">
      <c r="A897" s="1">
        <v>200106</v>
      </c>
      <c r="B897" s="7">
        <v>1224.42</v>
      </c>
      <c r="C897" s="7">
        <v>15.686</v>
      </c>
      <c r="D897" s="8">
        <v>36.79</v>
      </c>
      <c r="E897" s="7">
        <v>0.12520943283134334</v>
      </c>
      <c r="F897" s="7">
        <v>3.49E-2</v>
      </c>
      <c r="G897" s="7">
        <v>7.1800000000000003E-2</v>
      </c>
      <c r="H897" s="7">
        <v>7.9699999999999993E-2</v>
      </c>
      <c r="I897" s="7">
        <v>5.8999999999999997E-2</v>
      </c>
      <c r="J897" s="12">
        <v>5.0407545041671409E-3</v>
      </c>
      <c r="K897" s="9">
        <v>2.8000000000000004E-3</v>
      </c>
      <c r="L897" s="11">
        <v>1.6882386043894915E-3</v>
      </c>
      <c r="M897" s="11">
        <v>8.5000000000000006E-3</v>
      </c>
      <c r="N897" s="11">
        <v>5.4999999999999997E-3</v>
      </c>
      <c r="O897" s="10">
        <v>1.5083582954252322E-3</v>
      </c>
      <c r="P897" s="11">
        <v>-2.4506E-2</v>
      </c>
      <c r="Q897" s="19">
        <v>24748030000</v>
      </c>
      <c r="R897" s="24">
        <f t="shared" si="104"/>
        <v>-2.8006160526358896E-2</v>
      </c>
      <c r="S897" s="24">
        <f t="shared" si="105"/>
        <v>-4.376695095888719</v>
      </c>
      <c r="T897" s="26">
        <f>AVERAGE($R$3:R896)</f>
        <v>5.3373790274889379E-3</v>
      </c>
      <c r="U897" s="24">
        <f t="shared" si="106"/>
        <v>-4.3827754298655979</v>
      </c>
      <c r="V897" s="24">
        <f t="shared" si="107"/>
        <v>-3.4548647671074759</v>
      </c>
      <c r="W897" s="24">
        <f t="shared" si="108"/>
        <v>-0.9218303287812426</v>
      </c>
      <c r="X897" s="24">
        <f t="shared" si="109"/>
        <v>2.3199999999999998E-2</v>
      </c>
      <c r="Y897" s="27">
        <f t="shared" si="110"/>
        <v>7.8000000000000014E-3</v>
      </c>
      <c r="Z897" s="24">
        <f t="shared" si="111"/>
        <v>4.5223289994347216E-3</v>
      </c>
    </row>
    <row r="898" spans="1:26" x14ac:dyDescent="0.25">
      <c r="A898" s="1">
        <v>200107</v>
      </c>
      <c r="B898" s="7">
        <v>1211.23</v>
      </c>
      <c r="C898" s="7">
        <v>15.702666666666666</v>
      </c>
      <c r="D898" s="8">
        <v>33.963333333333331</v>
      </c>
      <c r="E898" s="7">
        <v>0.12496658328228791</v>
      </c>
      <c r="F898" s="7">
        <v>3.5099999999999999E-2</v>
      </c>
      <c r="G898" s="7">
        <v>7.1300000000000002E-2</v>
      </c>
      <c r="H898" s="7">
        <v>7.9699999999999993E-2</v>
      </c>
      <c r="I898" s="7">
        <v>5.6099999999999997E-2</v>
      </c>
      <c r="J898" s="12">
        <v>7.9138366862566405E-3</v>
      </c>
      <c r="K898" s="9">
        <v>3.0000000000000001E-3</v>
      </c>
      <c r="L898" s="11">
        <v>-2.8089887640448952E-3</v>
      </c>
      <c r="M898" s="11">
        <v>3.7600000000000001E-2</v>
      </c>
      <c r="N898" s="11">
        <v>3.61E-2</v>
      </c>
      <c r="O898" s="10">
        <v>2.8996134281906237E-3</v>
      </c>
      <c r="P898" s="11">
        <v>-9.3170000000000006E-3</v>
      </c>
      <c r="Q898" s="19">
        <v>23793710000</v>
      </c>
      <c r="R898" s="24">
        <f t="shared" si="104"/>
        <v>-1.2156762036513478E-2</v>
      </c>
      <c r="S898" s="24">
        <f t="shared" si="105"/>
        <v>-4.3574539466785751</v>
      </c>
      <c r="T898" s="26">
        <f>AVERAGE($R$3:R897)</f>
        <v>5.3001236760321247E-3</v>
      </c>
      <c r="U898" s="24">
        <f t="shared" si="106"/>
        <v>-4.3563919921578567</v>
      </c>
      <c r="V898" s="24">
        <f t="shared" si="107"/>
        <v>-3.5049964723523663</v>
      </c>
      <c r="W898" s="24">
        <f t="shared" si="108"/>
        <v>-0.85245747432620833</v>
      </c>
      <c r="X898" s="24">
        <f t="shared" si="109"/>
        <v>2.4099999999999996E-2</v>
      </c>
      <c r="Y898" s="27">
        <f t="shared" si="110"/>
        <v>7.8999999999999904E-3</v>
      </c>
      <c r="Z898" s="24">
        <f t="shared" si="111"/>
        <v>1.6882386043894915E-3</v>
      </c>
    </row>
    <row r="899" spans="1:26" x14ac:dyDescent="0.25">
      <c r="A899" s="1">
        <v>200108</v>
      </c>
      <c r="B899" s="7">
        <v>1133.58</v>
      </c>
      <c r="C899" s="7">
        <v>15.719333333333335</v>
      </c>
      <c r="D899" s="8">
        <v>31.136666666666663</v>
      </c>
      <c r="E899" s="7">
        <v>0.13216414381465613</v>
      </c>
      <c r="F899" s="7">
        <v>3.3599999999999998E-2</v>
      </c>
      <c r="G899" s="7">
        <v>7.0199999999999999E-2</v>
      </c>
      <c r="H899" s="7">
        <v>7.85E-2</v>
      </c>
      <c r="I899" s="7">
        <v>5.4600000000000003E-2</v>
      </c>
      <c r="J899" s="12">
        <v>9.9183207636646346E-3</v>
      </c>
      <c r="K899" s="9">
        <v>3.0999999999999999E-3</v>
      </c>
      <c r="L899" s="11">
        <v>0</v>
      </c>
      <c r="M899" s="11">
        <v>2.06E-2</v>
      </c>
      <c r="N899" s="11">
        <v>1.5599999999999999E-2</v>
      </c>
      <c r="O899" s="10">
        <v>2.2215212165124128E-3</v>
      </c>
      <c r="P899" s="11">
        <v>-6.3435000000000005E-2</v>
      </c>
      <c r="Q899" s="19">
        <v>23359200000</v>
      </c>
      <c r="R899" s="24">
        <f t="shared" si="104"/>
        <v>-6.8531861118513102E-2</v>
      </c>
      <c r="S899" s="24">
        <f t="shared" si="105"/>
        <v>-4.3455611018895564</v>
      </c>
      <c r="T899" s="26">
        <f>AVERAGE($R$3:R898)</f>
        <v>5.2806405446565166E-3</v>
      </c>
      <c r="U899" s="24">
        <f t="shared" si="106"/>
        <v>-4.3445002739200014</v>
      </c>
      <c r="V899" s="24">
        <f t="shared" si="107"/>
        <v>-3.5741101398826638</v>
      </c>
      <c r="W899" s="24">
        <f t="shared" si="108"/>
        <v>-0.77145096200689212</v>
      </c>
      <c r="X899" s="24">
        <f t="shared" si="109"/>
        <v>2.0999999999999998E-2</v>
      </c>
      <c r="Y899" s="27">
        <f t="shared" si="110"/>
        <v>8.3999999999999908E-3</v>
      </c>
      <c r="Z899" s="24">
        <f t="shared" si="111"/>
        <v>-2.8089887640448952E-3</v>
      </c>
    </row>
    <row r="900" spans="1:26" x14ac:dyDescent="0.25">
      <c r="A900" s="1">
        <v>200109</v>
      </c>
      <c r="B900" s="7">
        <v>1040.94</v>
      </c>
      <c r="C900" s="7">
        <v>15.736000000000001</v>
      </c>
      <c r="D900" s="8">
        <v>28.31</v>
      </c>
      <c r="E900" s="7">
        <v>0.14862858821556416</v>
      </c>
      <c r="F900" s="7">
        <v>2.64E-2</v>
      </c>
      <c r="G900" s="7">
        <v>7.17E-2</v>
      </c>
      <c r="H900" s="7">
        <v>8.0299999999999996E-2</v>
      </c>
      <c r="I900" s="7">
        <v>5.4199999999999998E-2</v>
      </c>
      <c r="J900" s="12">
        <v>8.6527339623396343E-3</v>
      </c>
      <c r="K900" s="9">
        <v>2.8000000000000004E-3</v>
      </c>
      <c r="L900" s="11">
        <v>4.5070422535211652E-3</v>
      </c>
      <c r="M900" s="11">
        <v>8.0999999999999996E-3</v>
      </c>
      <c r="N900" s="11">
        <v>-1.52E-2</v>
      </c>
      <c r="O900" s="10">
        <v>7.1675936772919169E-3</v>
      </c>
      <c r="P900" s="11">
        <v>-8.0361000000000002E-2</v>
      </c>
      <c r="Q900" s="19">
        <v>25025290000</v>
      </c>
      <c r="R900" s="24">
        <f t="shared" ref="R900:R963" si="112">LN(1+P900)-LN(1+K899)</f>
        <v>-8.6869282156314162E-2</v>
      </c>
      <c r="S900" s="24">
        <f t="shared" ref="S900:S963" si="113">LN(C899)-LN(B899)</f>
        <v>-4.278244668032535</v>
      </c>
      <c r="T900" s="26">
        <f>AVERAGE($R$3:R899)</f>
        <v>5.1983523599707085E-3</v>
      </c>
      <c r="U900" s="24">
        <f t="shared" ref="U900:U963" si="114">LN(C900)-LN(B899)</f>
        <v>-4.2771849642265245</v>
      </c>
      <c r="V900" s="24">
        <f t="shared" ref="V900:V963" si="115">LN(D899)-LN(B899)</f>
        <v>-3.5947499280966344</v>
      </c>
      <c r="W900" s="24">
        <f t="shared" ref="W900:W963" si="116">LN(C899)-LN(D899)</f>
        <v>-0.68349473993590104</v>
      </c>
      <c r="X900" s="24">
        <f t="shared" ref="X900:X963" si="117">I899-F899</f>
        <v>2.1000000000000005E-2</v>
      </c>
      <c r="Y900" s="27">
        <f t="shared" ref="Y900:Y963" si="118">H899-G899</f>
        <v>8.3000000000000018E-3</v>
      </c>
      <c r="Z900" s="24">
        <f t="shared" ref="Z900:Z963" si="119">L899</f>
        <v>0</v>
      </c>
    </row>
    <row r="901" spans="1:26" x14ac:dyDescent="0.25">
      <c r="A901" s="1">
        <v>200110</v>
      </c>
      <c r="B901" s="7">
        <v>1059.78</v>
      </c>
      <c r="C901" s="7">
        <v>15.737333333333336</v>
      </c>
      <c r="D901" s="8">
        <v>27.103333333333332</v>
      </c>
      <c r="E901" s="7">
        <v>0.14490139957107073</v>
      </c>
      <c r="F901" s="7">
        <v>2.1600000000000001E-2</v>
      </c>
      <c r="G901" s="7">
        <v>7.0300000000000001E-2</v>
      </c>
      <c r="H901" s="7">
        <v>7.9100000000000004E-2</v>
      </c>
      <c r="I901" s="7">
        <v>5.0599999999999999E-2</v>
      </c>
      <c r="J901" s="12">
        <v>1.0749273649279025E-2</v>
      </c>
      <c r="K901" s="9">
        <v>2.2000000000000001E-3</v>
      </c>
      <c r="L901" s="11">
        <v>-3.3651149747617737E-3</v>
      </c>
      <c r="M901" s="11">
        <v>4.6399999999999997E-2</v>
      </c>
      <c r="N901" s="11">
        <v>4.3700000000000003E-2</v>
      </c>
      <c r="O901" s="10">
        <v>3.2497725334085059E-3</v>
      </c>
      <c r="P901" s="11">
        <v>1.9539999999999998E-2</v>
      </c>
      <c r="Q901" s="19">
        <v>29951280000</v>
      </c>
      <c r="R901" s="24">
        <f t="shared" si="112"/>
        <v>1.6555457879780192E-2</v>
      </c>
      <c r="S901" s="24">
        <f t="shared" si="113"/>
        <v>-4.191928348979534</v>
      </c>
      <c r="T901" s="26">
        <f>AVERAGE($R$3:R900)</f>
        <v>5.0958271544960035E-3</v>
      </c>
      <c r="U901" s="24">
        <f t="shared" si="114"/>
        <v>-4.1918436211675782</v>
      </c>
      <c r="V901" s="24">
        <f t="shared" si="115"/>
        <v>-3.6046643309424833</v>
      </c>
      <c r="W901" s="24">
        <f t="shared" si="116"/>
        <v>-0.58726401803705031</v>
      </c>
      <c r="X901" s="24">
        <f t="shared" si="117"/>
        <v>2.7799999999999998E-2</v>
      </c>
      <c r="Y901" s="27">
        <f t="shared" si="118"/>
        <v>8.5999999999999965E-3</v>
      </c>
      <c r="Z901" s="24">
        <f t="shared" si="119"/>
        <v>4.5070422535211652E-3</v>
      </c>
    </row>
    <row r="902" spans="1:26" x14ac:dyDescent="0.25">
      <c r="A902" s="1">
        <v>200111</v>
      </c>
      <c r="B902" s="7">
        <v>1139.45</v>
      </c>
      <c r="C902" s="7">
        <v>15.738666666666667</v>
      </c>
      <c r="D902" s="8">
        <v>25.896666666666668</v>
      </c>
      <c r="E902" s="7">
        <v>0.13348136666603183</v>
      </c>
      <c r="F902" s="7">
        <v>1.8700000000000001E-2</v>
      </c>
      <c r="G902" s="7">
        <v>6.9699999999999998E-2</v>
      </c>
      <c r="H902" s="7">
        <v>7.8100000000000003E-2</v>
      </c>
      <c r="I902" s="7">
        <v>5.5300000000000002E-2</v>
      </c>
      <c r="J902" s="12">
        <v>1.1161766529925211E-2</v>
      </c>
      <c r="K902" s="9">
        <v>1.7000000000000001E-3</v>
      </c>
      <c r="L902" s="11">
        <v>-1.6882386043892694E-3</v>
      </c>
      <c r="M902" s="11">
        <v>-4.7100000000000003E-2</v>
      </c>
      <c r="N902" s="11">
        <v>-1.8800000000000001E-2</v>
      </c>
      <c r="O902" s="10">
        <v>2.1893580096945513E-3</v>
      </c>
      <c r="P902" s="11">
        <v>7.8786999999999996E-2</v>
      </c>
      <c r="Q902" s="19">
        <v>26330000000</v>
      </c>
      <c r="R902" s="24">
        <f t="shared" si="112"/>
        <v>7.3639678240943918E-2</v>
      </c>
      <c r="S902" s="24">
        <f t="shared" si="113"/>
        <v>-4.209780809496694</v>
      </c>
      <c r="T902" s="26">
        <f>AVERAGE($R$3:R901)</f>
        <v>5.1085742409534944E-3</v>
      </c>
      <c r="U902" s="24">
        <f t="shared" si="114"/>
        <v>-4.2096960888629331</v>
      </c>
      <c r="V902" s="24">
        <f t="shared" si="115"/>
        <v>-3.6661598968437707</v>
      </c>
      <c r="W902" s="24">
        <f t="shared" si="116"/>
        <v>-0.54362091265292323</v>
      </c>
      <c r="X902" s="24">
        <f t="shared" si="117"/>
        <v>2.8999999999999998E-2</v>
      </c>
      <c r="Y902" s="27">
        <f t="shared" si="118"/>
        <v>8.8000000000000023E-3</v>
      </c>
      <c r="Z902" s="24">
        <f t="shared" si="119"/>
        <v>-3.3651149747617737E-3</v>
      </c>
    </row>
    <row r="903" spans="1:26" x14ac:dyDescent="0.25">
      <c r="A903" s="1">
        <v>200112</v>
      </c>
      <c r="B903" s="7">
        <v>1148.08</v>
      </c>
      <c r="C903" s="7">
        <v>15.74</v>
      </c>
      <c r="D903" s="8">
        <v>24.69</v>
      </c>
      <c r="E903" s="7">
        <v>0.13121784591378771</v>
      </c>
      <c r="F903" s="7">
        <v>1.6899999999999998E-2</v>
      </c>
      <c r="G903" s="7">
        <v>6.7699999999999996E-2</v>
      </c>
      <c r="H903" s="7">
        <v>8.0500000000000002E-2</v>
      </c>
      <c r="I903" s="7">
        <v>5.7500000000000002E-2</v>
      </c>
      <c r="J903" s="12">
        <v>1.3464824678992815E-2</v>
      </c>
      <c r="K903" s="9">
        <v>1.5E-3</v>
      </c>
      <c r="L903" s="11">
        <v>-3.9458850056370842E-3</v>
      </c>
      <c r="M903" s="11">
        <v>-1.83E-2</v>
      </c>
      <c r="N903" s="11">
        <v>-8.9999999999999993E-3</v>
      </c>
      <c r="O903" s="10">
        <v>1.7979581002522842E-3</v>
      </c>
      <c r="P903" s="11">
        <v>9.051E-3</v>
      </c>
      <c r="Q903" s="19">
        <v>25128570000</v>
      </c>
      <c r="R903" s="24">
        <f t="shared" si="112"/>
        <v>7.3117285526827112E-3</v>
      </c>
      <c r="S903" s="24">
        <f t="shared" si="113"/>
        <v>-4.2821804392963063</v>
      </c>
      <c r="T903" s="26">
        <f>AVERAGE($R$3:R902)</f>
        <v>5.1847199120645957E-3</v>
      </c>
      <c r="U903" s="24">
        <f t="shared" si="114"/>
        <v>-4.2820957258395236</v>
      </c>
      <c r="V903" s="24">
        <f t="shared" si="115"/>
        <v>-3.7841867085345604</v>
      </c>
      <c r="W903" s="24">
        <f t="shared" si="116"/>
        <v>-0.49799373076174591</v>
      </c>
      <c r="X903" s="24">
        <f t="shared" si="117"/>
        <v>3.6600000000000001E-2</v>
      </c>
      <c r="Y903" s="27">
        <f t="shared" si="118"/>
        <v>8.4000000000000047E-3</v>
      </c>
      <c r="Z903" s="24">
        <f t="shared" si="119"/>
        <v>-1.6882386043892694E-3</v>
      </c>
    </row>
    <row r="904" spans="1:26" x14ac:dyDescent="0.25">
      <c r="A904" s="1">
        <v>200201</v>
      </c>
      <c r="B904" s="7">
        <v>1130.2</v>
      </c>
      <c r="C904" s="7">
        <v>15.736666666666668</v>
      </c>
      <c r="D904" s="8">
        <v>24.693333333333335</v>
      </c>
      <c r="E904" s="7">
        <v>0.13256054866795369</v>
      </c>
      <c r="F904" s="7">
        <v>1.6500000000000001E-2</v>
      </c>
      <c r="G904" s="7">
        <v>6.5500000000000003E-2</v>
      </c>
      <c r="H904" s="7">
        <v>7.8700000000000006E-2</v>
      </c>
      <c r="I904" s="7">
        <v>5.6899999999999999E-2</v>
      </c>
      <c r="J904" s="12">
        <v>1.1191289544376228E-2</v>
      </c>
      <c r="K904" s="9">
        <v>1.4000000000000002E-3</v>
      </c>
      <c r="L904" s="11">
        <v>2.2637238256932868E-3</v>
      </c>
      <c r="M904" s="13">
        <v>1.3800000000000002E-2</v>
      </c>
      <c r="N904" s="13">
        <v>1.7500000000000002E-2</v>
      </c>
      <c r="O904" s="10">
        <v>2.1838795452332744E-3</v>
      </c>
      <c r="P904" s="11">
        <v>-1.4324E-2</v>
      </c>
      <c r="Q904" s="19">
        <v>29746200000</v>
      </c>
      <c r="R904" s="24">
        <f t="shared" si="112"/>
        <v>-1.5926454909860551E-2</v>
      </c>
      <c r="S904" s="24">
        <f t="shared" si="113"/>
        <v>-4.2896410178734197</v>
      </c>
      <c r="T904" s="26">
        <f>AVERAGE($R$3:R903)</f>
        <v>5.1870806319764913E-3</v>
      </c>
      <c r="U904" s="24">
        <f t="shared" si="114"/>
        <v>-4.2898528149725905</v>
      </c>
      <c r="V904" s="24">
        <f t="shared" si="115"/>
        <v>-3.8394479575055884</v>
      </c>
      <c r="W904" s="24">
        <f t="shared" si="116"/>
        <v>-0.4501930603678308</v>
      </c>
      <c r="X904" s="24">
        <f t="shared" si="117"/>
        <v>4.0600000000000004E-2</v>
      </c>
      <c r="Y904" s="27">
        <f t="shared" si="118"/>
        <v>1.2800000000000006E-2</v>
      </c>
      <c r="Z904" s="24">
        <f t="shared" si="119"/>
        <v>-3.9458850056370842E-3</v>
      </c>
    </row>
    <row r="905" spans="1:26" x14ac:dyDescent="0.25">
      <c r="A905" s="1">
        <v>200202</v>
      </c>
      <c r="B905" s="7">
        <v>1106.73</v>
      </c>
      <c r="C905" s="7">
        <v>15.733333333333334</v>
      </c>
      <c r="D905" s="8">
        <v>24.696666666666669</v>
      </c>
      <c r="E905" s="7">
        <v>0.13011908568679617</v>
      </c>
      <c r="F905" s="7">
        <v>1.72E-2</v>
      </c>
      <c r="G905" s="7">
        <v>6.5099999999999991E-2</v>
      </c>
      <c r="H905" s="7">
        <v>7.8899999999999998E-2</v>
      </c>
      <c r="I905" s="7">
        <v>5.6300000000000003E-2</v>
      </c>
      <c r="J905" s="12">
        <v>1.2499020820665631E-2</v>
      </c>
      <c r="K905" s="9">
        <v>1.2999999999999999E-3</v>
      </c>
      <c r="L905" s="11">
        <v>3.9525691699606735E-3</v>
      </c>
      <c r="M905" s="13">
        <v>1.15E-2</v>
      </c>
      <c r="N905" s="13">
        <v>1.3000000000000001E-2</v>
      </c>
      <c r="O905" s="10">
        <v>2.5678430299262821E-3</v>
      </c>
      <c r="P905" s="11">
        <v>-1.9480999999999998E-2</v>
      </c>
      <c r="Q905" s="19">
        <v>26047600000</v>
      </c>
      <c r="R905" s="24">
        <f t="shared" si="112"/>
        <v>-2.1072276578757456E-2</v>
      </c>
      <c r="S905" s="24">
        <f t="shared" si="113"/>
        <v>-4.2741564413056574</v>
      </c>
      <c r="T905" s="26">
        <f>AVERAGE($R$3:R904)</f>
        <v>5.1636731646352088E-3</v>
      </c>
      <c r="U905" s="24">
        <f t="shared" si="114"/>
        <v>-4.2743682832723433</v>
      </c>
      <c r="V905" s="24">
        <f t="shared" si="115"/>
        <v>-3.823616585525929</v>
      </c>
      <c r="W905" s="24">
        <f t="shared" si="116"/>
        <v>-0.45053985577972844</v>
      </c>
      <c r="X905" s="24">
        <f t="shared" si="117"/>
        <v>4.0399999999999998E-2</v>
      </c>
      <c r="Y905" s="27">
        <f t="shared" si="118"/>
        <v>1.3200000000000003E-2</v>
      </c>
      <c r="Z905" s="24">
        <f t="shared" si="119"/>
        <v>2.2637238256932868E-3</v>
      </c>
    </row>
    <row r="906" spans="1:26" x14ac:dyDescent="0.25">
      <c r="A906" s="1">
        <v>200203</v>
      </c>
      <c r="B906" s="7">
        <v>1147.3900000000001</v>
      </c>
      <c r="C906" s="7">
        <v>15.73</v>
      </c>
      <c r="D906" s="8">
        <v>24.700000000000003</v>
      </c>
      <c r="E906" s="7">
        <v>0.23683340230085725</v>
      </c>
      <c r="F906" s="7">
        <v>1.7899999999999999E-2</v>
      </c>
      <c r="G906" s="7">
        <v>6.8099999999999994E-2</v>
      </c>
      <c r="H906" s="7">
        <v>8.1099999999999992E-2</v>
      </c>
      <c r="I906" s="7">
        <v>6.0400000000000002E-2</v>
      </c>
      <c r="J906" s="12">
        <v>1.3759444165422182E-2</v>
      </c>
      <c r="K906" s="9">
        <v>1.2999999999999999E-3</v>
      </c>
      <c r="L906" s="11">
        <v>5.6242969628796935E-3</v>
      </c>
      <c r="M906" s="13">
        <v>-4.36E-2</v>
      </c>
      <c r="N906" s="13">
        <v>-2.9500000000000002E-2</v>
      </c>
      <c r="O906" s="10">
        <v>2.0148209239029811E-3</v>
      </c>
      <c r="P906" s="11">
        <v>3.7572000000000001E-2</v>
      </c>
      <c r="Q906" s="19">
        <v>26563200000</v>
      </c>
      <c r="R906" s="24">
        <f t="shared" si="112"/>
        <v>3.55842125735562E-2</v>
      </c>
      <c r="S906" s="24">
        <f t="shared" si="113"/>
        <v>-4.253383396597175</v>
      </c>
      <c r="T906" s="26">
        <f>AVERAGE($R$3:R905)</f>
        <v>5.1346189567244745E-3</v>
      </c>
      <c r="U906" s="24">
        <f t="shared" si="114"/>
        <v>-4.2535952834503892</v>
      </c>
      <c r="V906" s="24">
        <f t="shared" si="115"/>
        <v>-3.8024967187601191</v>
      </c>
      <c r="W906" s="24">
        <f t="shared" si="116"/>
        <v>-0.45088667783705594</v>
      </c>
      <c r="X906" s="24">
        <f t="shared" si="117"/>
        <v>3.9100000000000003E-2</v>
      </c>
      <c r="Y906" s="27">
        <f t="shared" si="118"/>
        <v>1.3800000000000007E-2</v>
      </c>
      <c r="Z906" s="24">
        <f t="shared" si="119"/>
        <v>3.9525691699606735E-3</v>
      </c>
    </row>
    <row r="907" spans="1:26" x14ac:dyDescent="0.25">
      <c r="A907" s="1">
        <v>200204</v>
      </c>
      <c r="B907" s="7">
        <v>1076.92</v>
      </c>
      <c r="C907" s="7">
        <v>15.833</v>
      </c>
      <c r="D907" s="8">
        <v>25.380000000000003</v>
      </c>
      <c r="E907" s="7">
        <v>0.24773231255207134</v>
      </c>
      <c r="F907" s="7">
        <v>1.7100000000000001E-2</v>
      </c>
      <c r="G907" s="7">
        <v>6.7599999999999993E-2</v>
      </c>
      <c r="H907" s="7">
        <v>8.0299999999999996E-2</v>
      </c>
      <c r="I907" s="7">
        <v>5.7500000000000002E-2</v>
      </c>
      <c r="J907" s="12">
        <v>1.5106853986869794E-2</v>
      </c>
      <c r="K907" s="9">
        <v>1.5E-3</v>
      </c>
      <c r="L907" s="11">
        <v>5.5928411633110464E-3</v>
      </c>
      <c r="M907" s="13">
        <v>4.1000000000000002E-2</v>
      </c>
      <c r="N907" s="13">
        <v>2.53E-2</v>
      </c>
      <c r="O907" s="10">
        <v>2.3197779615849955E-3</v>
      </c>
      <c r="P907" s="11">
        <v>-6.1001E-2</v>
      </c>
      <c r="Q907" s="19">
        <v>28568900000</v>
      </c>
      <c r="R907" s="24">
        <f t="shared" si="112"/>
        <v>-6.4240020468787629E-2</v>
      </c>
      <c r="S907" s="24">
        <f t="shared" si="113"/>
        <v>-4.2896753597031481</v>
      </c>
      <c r="T907" s="26">
        <f>AVERAGE($R$3:R906)</f>
        <v>5.1683021355041561E-3</v>
      </c>
      <c r="U907" s="24">
        <f t="shared" si="114"/>
        <v>-4.2831487072540373</v>
      </c>
      <c r="V907" s="24">
        <f t="shared" si="115"/>
        <v>-3.8384418331394023</v>
      </c>
      <c r="W907" s="24">
        <f t="shared" si="116"/>
        <v>-0.45123352656374527</v>
      </c>
      <c r="X907" s="24">
        <f t="shared" si="117"/>
        <v>4.2500000000000003E-2</v>
      </c>
      <c r="Y907" s="27">
        <f t="shared" si="118"/>
        <v>1.2999999999999998E-2</v>
      </c>
      <c r="Z907" s="24">
        <f t="shared" si="119"/>
        <v>5.6242969628796935E-3</v>
      </c>
    </row>
    <row r="908" spans="1:26" x14ac:dyDescent="0.25">
      <c r="A908" s="1">
        <v>200205</v>
      </c>
      <c r="B908" s="7">
        <v>1067.1400000000001</v>
      </c>
      <c r="C908" s="7">
        <v>15.936</v>
      </c>
      <c r="D908" s="8">
        <v>26.06</v>
      </c>
      <c r="E908" s="7">
        <v>0.24825561406925717</v>
      </c>
      <c r="F908" s="7">
        <v>1.7299999999999999E-2</v>
      </c>
      <c r="G908" s="7">
        <v>6.7500000000000004E-2</v>
      </c>
      <c r="H908" s="7">
        <v>8.09E-2</v>
      </c>
      <c r="I908" s="7">
        <v>5.7799999999999997E-2</v>
      </c>
      <c r="J908" s="12">
        <v>2.2277340350859345E-2</v>
      </c>
      <c r="K908" s="9">
        <v>1.4000000000000002E-3</v>
      </c>
      <c r="L908" s="11">
        <v>0</v>
      </c>
      <c r="M908" s="13">
        <v>1.5E-3</v>
      </c>
      <c r="N908" s="13">
        <v>1.1300000000000001E-2</v>
      </c>
      <c r="O908" s="10">
        <v>4.1016101887377957E-3</v>
      </c>
      <c r="P908" s="11">
        <v>-7.7999999999999996E-3</v>
      </c>
      <c r="Q908" s="19">
        <v>26905500000</v>
      </c>
      <c r="R908" s="24">
        <f t="shared" si="112"/>
        <v>-9.3294552389245125E-3</v>
      </c>
      <c r="S908" s="24">
        <f t="shared" si="113"/>
        <v>-4.2197640244696224</v>
      </c>
      <c r="T908" s="26">
        <f>AVERAGE($R$3:R907)</f>
        <v>5.0916078563833919E-3</v>
      </c>
      <c r="U908" s="24">
        <f t="shared" si="114"/>
        <v>-4.2132796931466778</v>
      </c>
      <c r="V908" s="24">
        <f t="shared" si="115"/>
        <v>-3.7478989317026783</v>
      </c>
      <c r="W908" s="24">
        <f t="shared" si="116"/>
        <v>-0.47186509276694455</v>
      </c>
      <c r="X908" s="24">
        <f t="shared" si="117"/>
        <v>4.0400000000000005E-2</v>
      </c>
      <c r="Y908" s="27">
        <f t="shared" si="118"/>
        <v>1.2700000000000003E-2</v>
      </c>
      <c r="Z908" s="24">
        <f t="shared" si="119"/>
        <v>5.5928411633110464E-3</v>
      </c>
    </row>
    <row r="909" spans="1:26" x14ac:dyDescent="0.25">
      <c r="A909" s="1">
        <v>200206</v>
      </c>
      <c r="B909" s="7">
        <v>989.81</v>
      </c>
      <c r="C909" s="7">
        <v>16.039000000000001</v>
      </c>
      <c r="D909" s="8">
        <v>26.74</v>
      </c>
      <c r="E909" s="7">
        <v>0.26657250177680364</v>
      </c>
      <c r="F909" s="7">
        <v>1.7000000000000001E-2</v>
      </c>
      <c r="G909" s="7">
        <v>6.6299999999999998E-2</v>
      </c>
      <c r="H909" s="7">
        <v>7.9500000000000001E-2</v>
      </c>
      <c r="I909" s="7">
        <v>5.6599999999999998E-2</v>
      </c>
      <c r="J909" s="12">
        <v>2.7522770484178238E-2</v>
      </c>
      <c r="K909" s="9">
        <v>1.2999999999999999E-3</v>
      </c>
      <c r="L909" s="11">
        <v>5.5617352614012461E-4</v>
      </c>
      <c r="M909" s="13">
        <v>1.8700000000000001E-2</v>
      </c>
      <c r="N909" s="13">
        <v>7.3000000000000001E-3</v>
      </c>
      <c r="O909" s="10">
        <v>3.7079466567304276E-3</v>
      </c>
      <c r="P909" s="11">
        <v>-7.1348999999999996E-2</v>
      </c>
      <c r="Q909" s="19">
        <v>29981510000</v>
      </c>
      <c r="R909" s="24">
        <f t="shared" si="112"/>
        <v>-7.5421304431113029E-2</v>
      </c>
      <c r="S909" s="24">
        <f t="shared" si="113"/>
        <v>-4.2041567508495525</v>
      </c>
      <c r="T909" s="26">
        <f>AVERAGE($R$3:R908)</f>
        <v>5.0756905681987249E-3</v>
      </c>
      <c r="U909" s="24">
        <f t="shared" si="114"/>
        <v>-4.1977141953365535</v>
      </c>
      <c r="V909" s="24">
        <f t="shared" si="115"/>
        <v>-3.7123358799950954</v>
      </c>
      <c r="W909" s="24">
        <f t="shared" si="116"/>
        <v>-0.49182087085445669</v>
      </c>
      <c r="X909" s="24">
        <f t="shared" si="117"/>
        <v>4.0499999999999994E-2</v>
      </c>
      <c r="Y909" s="27">
        <f t="shared" si="118"/>
        <v>1.3399999999999995E-2</v>
      </c>
      <c r="Z909" s="24">
        <f t="shared" si="119"/>
        <v>0</v>
      </c>
    </row>
    <row r="910" spans="1:26" x14ac:dyDescent="0.25">
      <c r="A910" s="1">
        <v>200207</v>
      </c>
      <c r="B910" s="7">
        <v>911.62</v>
      </c>
      <c r="C910" s="7">
        <v>15.959</v>
      </c>
      <c r="D910" s="8">
        <v>27.839999999999996</v>
      </c>
      <c r="E910" s="7">
        <v>0.28203219448297867</v>
      </c>
      <c r="F910" s="7">
        <v>1.6799999999999999E-2</v>
      </c>
      <c r="G910" s="7">
        <v>6.5299999999999997E-2</v>
      </c>
      <c r="H910" s="7">
        <v>7.9000000000000001E-2</v>
      </c>
      <c r="I910" s="7">
        <v>5.4399999999999997E-2</v>
      </c>
      <c r="J910" s="12">
        <v>2.8441026326771326E-2</v>
      </c>
      <c r="K910" s="9">
        <v>1.5E-3</v>
      </c>
      <c r="L910" s="11">
        <v>1.1117287381878782E-3</v>
      </c>
      <c r="M910" s="13">
        <v>3.0300000000000001E-2</v>
      </c>
      <c r="N910" s="13">
        <v>9.4000000000000004E-3</v>
      </c>
      <c r="O910" s="10">
        <v>1.5342790699523377E-2</v>
      </c>
      <c r="P910" s="11">
        <v>-7.3986999999999997E-2</v>
      </c>
      <c r="Q910" s="19">
        <v>42228720000</v>
      </c>
      <c r="R910" s="24">
        <f t="shared" si="112"/>
        <v>-7.8166161289232095E-2</v>
      </c>
      <c r="S910" s="24">
        <f t="shared" si="113"/>
        <v>-4.1224897491626304</v>
      </c>
      <c r="T910" s="26">
        <f>AVERAGE($R$3:R909)</f>
        <v>4.9869397468102891E-3</v>
      </c>
      <c r="U910" s="24">
        <f t="shared" si="114"/>
        <v>-4.1274900721008221</v>
      </c>
      <c r="V910" s="24">
        <f t="shared" si="115"/>
        <v>-3.6113524338440746</v>
      </c>
      <c r="W910" s="24">
        <f t="shared" si="116"/>
        <v>-0.51113731531855588</v>
      </c>
      <c r="X910" s="24">
        <f t="shared" si="117"/>
        <v>3.9599999999999996E-2</v>
      </c>
      <c r="Y910" s="27">
        <f t="shared" si="118"/>
        <v>1.3200000000000003E-2</v>
      </c>
      <c r="Z910" s="24">
        <f t="shared" si="119"/>
        <v>5.5617352614012461E-4</v>
      </c>
    </row>
    <row r="911" spans="1:26" x14ac:dyDescent="0.25">
      <c r="A911" s="1">
        <v>200208</v>
      </c>
      <c r="B911" s="7">
        <v>916.07</v>
      </c>
      <c r="C911" s="7">
        <v>15.879</v>
      </c>
      <c r="D911" s="8">
        <v>28.939999999999998</v>
      </c>
      <c r="E911" s="7">
        <v>0.28441155599500301</v>
      </c>
      <c r="F911" s="7">
        <v>1.6200000000000003E-2</v>
      </c>
      <c r="G911" s="7">
        <v>6.3700000000000007E-2</v>
      </c>
      <c r="H911" s="7">
        <v>7.5800000000000006E-2</v>
      </c>
      <c r="I911" s="7">
        <v>5.0999999999999997E-2</v>
      </c>
      <c r="J911" s="12">
        <v>2.4747698435545022E-2</v>
      </c>
      <c r="K911" s="9">
        <v>1.4000000000000002E-3</v>
      </c>
      <c r="L911" s="11">
        <v>3.331482509716821E-3</v>
      </c>
      <c r="M911" s="13">
        <v>4.6400000000000004E-2</v>
      </c>
      <c r="N911" s="13">
        <v>4.5200000000000004E-2</v>
      </c>
      <c r="O911" s="10">
        <v>9.4092909076165208E-3</v>
      </c>
      <c r="P911" s="11">
        <v>7.0609999999999996E-3</v>
      </c>
      <c r="Q911" s="19">
        <v>29298400000</v>
      </c>
      <c r="R911" s="24">
        <f t="shared" si="112"/>
        <v>5.5373117462618471E-3</v>
      </c>
      <c r="S911" s="24">
        <f t="shared" si="113"/>
        <v>-4.0452003031609394</v>
      </c>
      <c r="T911" s="26">
        <f>AVERAGE($R$3:R910)</f>
        <v>4.895361441704515E-3</v>
      </c>
      <c r="U911" s="24">
        <f t="shared" si="114"/>
        <v>-4.0502257550340293</v>
      </c>
      <c r="V911" s="24">
        <f t="shared" si="115"/>
        <v>-3.4887494011117699</v>
      </c>
      <c r="W911" s="24">
        <f t="shared" si="116"/>
        <v>-0.55645090204916947</v>
      </c>
      <c r="X911" s="24">
        <f t="shared" si="117"/>
        <v>3.7599999999999995E-2</v>
      </c>
      <c r="Y911" s="27">
        <f t="shared" si="118"/>
        <v>1.3700000000000004E-2</v>
      </c>
      <c r="Z911" s="24">
        <f t="shared" si="119"/>
        <v>1.1117287381878782E-3</v>
      </c>
    </row>
    <row r="912" spans="1:26" x14ac:dyDescent="0.25">
      <c r="A912" s="1">
        <v>200209</v>
      </c>
      <c r="B912" s="7">
        <v>815.29</v>
      </c>
      <c r="C912" s="7">
        <v>15.798999999999999</v>
      </c>
      <c r="D912" s="8">
        <v>30.04</v>
      </c>
      <c r="E912" s="7">
        <v>0.3245551554638465</v>
      </c>
      <c r="F912" s="7">
        <v>1.6299999999999999E-2</v>
      </c>
      <c r="G912" s="7">
        <v>6.1500000000000006E-2</v>
      </c>
      <c r="H912" s="7">
        <v>7.400000000000001E-2</v>
      </c>
      <c r="I912" s="7">
        <v>4.8000000000000001E-2</v>
      </c>
      <c r="J912" s="12">
        <v>2.9299295965488373E-2</v>
      </c>
      <c r="K912" s="9">
        <v>1.4000000000000002E-3</v>
      </c>
      <c r="L912" s="11">
        <v>1.6602102933038765E-3</v>
      </c>
      <c r="M912" s="13">
        <v>4.1700000000000001E-2</v>
      </c>
      <c r="N912" s="13">
        <v>3.3000000000000002E-2</v>
      </c>
      <c r="O912" s="10">
        <v>7.3661128417694087E-3</v>
      </c>
      <c r="P912" s="11">
        <v>-0.10896500000000001</v>
      </c>
      <c r="Q912" s="19">
        <v>27723710000</v>
      </c>
      <c r="R912" s="24">
        <f t="shared" si="112"/>
        <v>-0.11677059149059275</v>
      </c>
      <c r="S912" s="24">
        <f t="shared" si="113"/>
        <v>-4.0550952994243445</v>
      </c>
      <c r="T912" s="26">
        <f>AVERAGE($R$3:R911)</f>
        <v>4.896067657661124E-3</v>
      </c>
      <c r="U912" s="24">
        <f t="shared" si="114"/>
        <v>-4.0601461340775931</v>
      </c>
      <c r="V912" s="24">
        <f t="shared" si="115"/>
        <v>-3.454868059764967</v>
      </c>
      <c r="W912" s="24">
        <f t="shared" si="116"/>
        <v>-0.60022723965937796</v>
      </c>
      <c r="X912" s="24">
        <f t="shared" si="117"/>
        <v>3.4799999999999998E-2</v>
      </c>
      <c r="Y912" s="27">
        <f t="shared" si="118"/>
        <v>1.21E-2</v>
      </c>
      <c r="Z912" s="24">
        <f t="shared" si="119"/>
        <v>3.331482509716821E-3</v>
      </c>
    </row>
    <row r="913" spans="1:26" x14ac:dyDescent="0.25">
      <c r="A913" s="1">
        <v>200210</v>
      </c>
      <c r="B913" s="7">
        <v>885.76</v>
      </c>
      <c r="C913" s="7">
        <v>15.890666666666664</v>
      </c>
      <c r="D913" s="8">
        <v>29.223333333333333</v>
      </c>
      <c r="E913" s="7">
        <v>0.29343706375456641</v>
      </c>
      <c r="F913" s="7">
        <v>1.5800000000000002E-2</v>
      </c>
      <c r="G913" s="7">
        <v>6.3200000000000006E-2</v>
      </c>
      <c r="H913" s="7">
        <v>7.7300000000000008E-2</v>
      </c>
      <c r="I913" s="7">
        <v>5.0799999999999998E-2</v>
      </c>
      <c r="J913" s="12">
        <v>2.567093197374052E-2</v>
      </c>
      <c r="K913" s="9">
        <v>1.4000000000000002E-3</v>
      </c>
      <c r="L913" s="11">
        <v>1.6574585635360517E-3</v>
      </c>
      <c r="M913" s="13">
        <v>-2.9400000000000003E-2</v>
      </c>
      <c r="N913" s="13">
        <v>-2.4E-2</v>
      </c>
      <c r="O913" s="10">
        <v>1.1589635527735679E-2</v>
      </c>
      <c r="P913" s="11">
        <v>8.8598999999999997E-2</v>
      </c>
      <c r="Q913" s="19">
        <v>37856310000</v>
      </c>
      <c r="R913" s="24">
        <f t="shared" si="112"/>
        <v>8.3492527492773277E-2</v>
      </c>
      <c r="S913" s="24">
        <f t="shared" si="113"/>
        <v>-3.9435972312791616</v>
      </c>
      <c r="T913" s="26">
        <f>AVERAGE($R$3:R912)</f>
        <v>4.7623680322234829E-3</v>
      </c>
      <c r="U913" s="24">
        <f t="shared" si="114"/>
        <v>-3.9378119433933056</v>
      </c>
      <c r="V913" s="24">
        <f t="shared" si="115"/>
        <v>-3.3010140512739397</v>
      </c>
      <c r="W913" s="24">
        <f t="shared" si="116"/>
        <v>-0.64258318000522197</v>
      </c>
      <c r="X913" s="24">
        <f t="shared" si="117"/>
        <v>3.1700000000000006E-2</v>
      </c>
      <c r="Y913" s="27">
        <f t="shared" si="118"/>
        <v>1.2500000000000004E-2</v>
      </c>
      <c r="Z913" s="24">
        <f t="shared" si="119"/>
        <v>1.6602102933038765E-3</v>
      </c>
    </row>
    <row r="914" spans="1:26" x14ac:dyDescent="0.25">
      <c r="A914" s="1">
        <v>200211</v>
      </c>
      <c r="B914" s="7">
        <v>936.31</v>
      </c>
      <c r="C914" s="7">
        <v>15.982333333333333</v>
      </c>
      <c r="D914" s="8">
        <v>28.406666666666666</v>
      </c>
      <c r="E914" s="7">
        <v>0.27697549934051002</v>
      </c>
      <c r="F914" s="7">
        <v>1.23E-2</v>
      </c>
      <c r="G914" s="7">
        <v>6.3099999999999989E-2</v>
      </c>
      <c r="H914" s="7">
        <v>7.6200000000000004E-2</v>
      </c>
      <c r="I914" s="7">
        <v>5.21E-2</v>
      </c>
      <c r="J914" s="12">
        <v>2.2907597310901594E-2</v>
      </c>
      <c r="K914" s="9">
        <v>1.1999999999999999E-3</v>
      </c>
      <c r="L914" s="11">
        <v>0</v>
      </c>
      <c r="M914" s="13">
        <v>-1.2200000000000001E-2</v>
      </c>
      <c r="N914" s="13">
        <v>1.3000000000000001E-2</v>
      </c>
      <c r="O914" s="10">
        <v>4.449075140035735E-3</v>
      </c>
      <c r="P914" s="11">
        <v>5.9019000000000002E-2</v>
      </c>
      <c r="Q914" s="19">
        <v>29200960000</v>
      </c>
      <c r="R914" s="24">
        <f t="shared" si="112"/>
        <v>5.594398699881805E-2</v>
      </c>
      <c r="S914" s="24">
        <f t="shared" si="113"/>
        <v>-4.0207140987726273</v>
      </c>
      <c r="T914" s="26">
        <f>AVERAGE($R$3:R913)</f>
        <v>4.8487897220813861E-3</v>
      </c>
      <c r="U914" s="24">
        <f t="shared" si="114"/>
        <v>-4.0149620880171941</v>
      </c>
      <c r="V914" s="24">
        <f t="shared" si="115"/>
        <v>-3.4114785566168107</v>
      </c>
      <c r="W914" s="24">
        <f t="shared" si="116"/>
        <v>-0.60923554215581666</v>
      </c>
      <c r="X914" s="24">
        <f t="shared" si="117"/>
        <v>3.4999999999999996E-2</v>
      </c>
      <c r="Y914" s="27">
        <f t="shared" si="118"/>
        <v>1.4100000000000001E-2</v>
      </c>
      <c r="Z914" s="24">
        <f t="shared" si="119"/>
        <v>1.6574585635360517E-3</v>
      </c>
    </row>
    <row r="915" spans="1:26" x14ac:dyDescent="0.25">
      <c r="A915" s="1">
        <v>200212</v>
      </c>
      <c r="B915" s="7">
        <v>879.82</v>
      </c>
      <c r="C915" s="7">
        <v>16.073999999999998</v>
      </c>
      <c r="D915" s="8">
        <v>27.589999999999996</v>
      </c>
      <c r="E915" s="7">
        <v>0.29538589561836665</v>
      </c>
      <c r="F915" s="7">
        <v>1.1899999999999999E-2</v>
      </c>
      <c r="G915" s="7">
        <v>6.2100000000000002E-2</v>
      </c>
      <c r="H915" s="7">
        <v>7.4499999999999997E-2</v>
      </c>
      <c r="I915" s="7">
        <v>4.8399999999999999E-2</v>
      </c>
      <c r="J915" s="12">
        <v>2.5735981424768042E-2</v>
      </c>
      <c r="K915" s="9">
        <v>1.1000000000000001E-3</v>
      </c>
      <c r="L915" s="11">
        <v>-2.2062879205736463E-3</v>
      </c>
      <c r="M915" s="13">
        <v>5.0700000000000002E-2</v>
      </c>
      <c r="N915" s="13">
        <v>3.61E-2</v>
      </c>
      <c r="O915" s="10">
        <v>2.6395380032735232E-3</v>
      </c>
      <c r="P915" s="11">
        <v>-5.8833999999999997E-2</v>
      </c>
      <c r="Q915" s="19">
        <v>25993640000</v>
      </c>
      <c r="R915" s="24">
        <f t="shared" si="112"/>
        <v>-6.1835027453800359E-2</v>
      </c>
      <c r="S915" s="24">
        <f t="shared" si="113"/>
        <v>-4.0704626726933064</v>
      </c>
      <c r="T915" s="26">
        <f>AVERAGE($R$3:R914)</f>
        <v>4.904815157691843E-3</v>
      </c>
      <c r="U915" s="24">
        <f t="shared" si="114"/>
        <v>-4.0647435584347811</v>
      </c>
      <c r="V915" s="24">
        <f t="shared" si="115"/>
        <v>-3.4953227588216511</v>
      </c>
      <c r="W915" s="24">
        <f t="shared" si="116"/>
        <v>-0.57513991387165531</v>
      </c>
      <c r="X915" s="24">
        <f t="shared" si="117"/>
        <v>3.9800000000000002E-2</v>
      </c>
      <c r="Y915" s="27">
        <f t="shared" si="118"/>
        <v>1.3100000000000014E-2</v>
      </c>
      <c r="Z915" s="24">
        <f t="shared" si="119"/>
        <v>0</v>
      </c>
    </row>
    <row r="916" spans="1:26" x14ac:dyDescent="0.25">
      <c r="A916" s="1">
        <v>200301</v>
      </c>
      <c r="B916" s="7">
        <v>855.7</v>
      </c>
      <c r="C916" s="7">
        <v>16.123999999999999</v>
      </c>
      <c r="D916" s="8">
        <v>28.5</v>
      </c>
      <c r="E916" s="7">
        <v>0.30594230715093917</v>
      </c>
      <c r="F916" s="7">
        <v>1.1699999999999999E-2</v>
      </c>
      <c r="G916" s="7">
        <v>6.1699999999999998E-2</v>
      </c>
      <c r="H916" s="7">
        <v>7.3499999999999996E-2</v>
      </c>
      <c r="I916" s="11">
        <v>4.9500000000000002E-2</v>
      </c>
      <c r="J916" s="12">
        <v>2.8288955549523858E-2</v>
      </c>
      <c r="K916" s="9">
        <v>1E-3</v>
      </c>
      <c r="L916" s="11">
        <v>4.4223327805417156E-3</v>
      </c>
      <c r="M916" s="13">
        <v>-1.06E-2</v>
      </c>
      <c r="N916" s="13">
        <v>2.1000000000000003E-3</v>
      </c>
      <c r="O916" s="10">
        <v>5.1675744301912787E-3</v>
      </c>
      <c r="P916" s="11">
        <v>-2.6578999999999998E-2</v>
      </c>
      <c r="Q916" s="19">
        <v>30749580000</v>
      </c>
      <c r="R916" s="24">
        <f t="shared" si="112"/>
        <v>-2.8038003393992903E-2</v>
      </c>
      <c r="S916" s="24">
        <f t="shared" si="113"/>
        <v>-4.0025142813049062</v>
      </c>
      <c r="T916" s="26">
        <f>AVERAGE($R$3:R915)</f>
        <v>4.8317156586650169E-3</v>
      </c>
      <c r="U916" s="24">
        <f t="shared" si="114"/>
        <v>-3.9994084958405134</v>
      </c>
      <c r="V916" s="24">
        <f t="shared" si="115"/>
        <v>-3.462263952866238</v>
      </c>
      <c r="W916" s="24">
        <f t="shared" si="116"/>
        <v>-0.54025032843866816</v>
      </c>
      <c r="X916" s="24">
        <f t="shared" si="117"/>
        <v>3.6499999999999998E-2</v>
      </c>
      <c r="Y916" s="27">
        <f t="shared" si="118"/>
        <v>1.2399999999999994E-2</v>
      </c>
      <c r="Z916" s="24">
        <f t="shared" si="119"/>
        <v>-2.2062879205736463E-3</v>
      </c>
    </row>
    <row r="917" spans="1:26" x14ac:dyDescent="0.25">
      <c r="A917" s="1">
        <v>200302</v>
      </c>
      <c r="B917" s="7">
        <v>841.15</v>
      </c>
      <c r="C917" s="7">
        <v>16.173999999999999</v>
      </c>
      <c r="D917" s="8">
        <v>29.41</v>
      </c>
      <c r="E917" s="7">
        <v>0.31225132058189597</v>
      </c>
      <c r="F917" s="7">
        <v>1.1699999999999999E-2</v>
      </c>
      <c r="G917" s="7">
        <v>5.9500000000000004E-2</v>
      </c>
      <c r="H917" s="7">
        <v>7.0599999999999996E-2</v>
      </c>
      <c r="I917" s="11">
        <v>4.7199999999999999E-2</v>
      </c>
      <c r="J917" s="12">
        <v>2.791871047941636E-2</v>
      </c>
      <c r="K917" s="9">
        <v>8.9999999999999998E-4</v>
      </c>
      <c r="L917" s="11">
        <v>7.7050082553660193E-3</v>
      </c>
      <c r="M917" s="13">
        <v>3.2899999999999999E-2</v>
      </c>
      <c r="N917" s="13">
        <v>2.64E-2</v>
      </c>
      <c r="O917" s="10">
        <v>2.564119727906977E-3</v>
      </c>
      <c r="P917" s="11">
        <v>-1.5245999999999999E-2</v>
      </c>
      <c r="Q917" s="19">
        <v>25235300000</v>
      </c>
      <c r="R917" s="24">
        <f t="shared" si="112"/>
        <v>-1.6362915527798869E-2</v>
      </c>
      <c r="S917" s="24">
        <f t="shared" si="113"/>
        <v>-3.97161100216909</v>
      </c>
      <c r="T917" s="26">
        <f>AVERAGE($R$3:R916)</f>
        <v>4.7957531651719558E-3</v>
      </c>
      <c r="U917" s="24">
        <f t="shared" si="114"/>
        <v>-3.9685148327503788</v>
      </c>
      <c r="V917" s="24">
        <f t="shared" si="115"/>
        <v>-3.4020157601494043</v>
      </c>
      <c r="W917" s="24">
        <f t="shared" si="116"/>
        <v>-0.5695952420196857</v>
      </c>
      <c r="X917" s="24">
        <f t="shared" si="117"/>
        <v>3.78E-2</v>
      </c>
      <c r="Y917" s="27">
        <f t="shared" si="118"/>
        <v>1.1799999999999998E-2</v>
      </c>
      <c r="Z917" s="24">
        <f t="shared" si="119"/>
        <v>4.4223327805417156E-3</v>
      </c>
    </row>
    <row r="918" spans="1:26" x14ac:dyDescent="0.25">
      <c r="A918" s="1">
        <v>200303</v>
      </c>
      <c r="B918" s="7">
        <v>848.18</v>
      </c>
      <c r="C918" s="7">
        <v>16.224</v>
      </c>
      <c r="D918" s="8">
        <v>30.32</v>
      </c>
      <c r="E918" s="7">
        <v>0.28611770079921678</v>
      </c>
      <c r="F918" s="7">
        <v>1.1299999999999999E-2</v>
      </c>
      <c r="G918" s="7">
        <v>5.8899999999999994E-2</v>
      </c>
      <c r="H918" s="7">
        <v>6.9500000000000006E-2</v>
      </c>
      <c r="I918" s="11">
        <v>4.8599999999999997E-2</v>
      </c>
      <c r="J918" s="12">
        <v>2.4098595348104834E-2</v>
      </c>
      <c r="K918" s="9">
        <v>1E-3</v>
      </c>
      <c r="L918" s="11">
        <v>6.007646095030017E-3</v>
      </c>
      <c r="M918" s="13">
        <v>-1.35E-2</v>
      </c>
      <c r="N918" s="13">
        <v>-8.0000000000000002E-3</v>
      </c>
      <c r="O918" s="10">
        <v>6.1361179345498507E-3</v>
      </c>
      <c r="P918" s="11">
        <v>1.0307999999999999E-2</v>
      </c>
      <c r="Q918" s="19">
        <v>30080030000</v>
      </c>
      <c r="R918" s="24">
        <f t="shared" si="112"/>
        <v>9.3556396174301389E-3</v>
      </c>
      <c r="S918" s="24">
        <f t="shared" si="113"/>
        <v>-3.9513649884915392</v>
      </c>
      <c r="T918" s="26">
        <f>AVERAGE($R$3:R917)</f>
        <v>4.772628937092206E-3</v>
      </c>
      <c r="U918" s="24">
        <f t="shared" si="114"/>
        <v>-3.9482783757563968</v>
      </c>
      <c r="V918" s="24">
        <f t="shared" si="115"/>
        <v>-3.3534352505992659</v>
      </c>
      <c r="W918" s="24">
        <f t="shared" si="116"/>
        <v>-0.59792973789227322</v>
      </c>
      <c r="X918" s="24">
        <f t="shared" si="117"/>
        <v>3.5500000000000004E-2</v>
      </c>
      <c r="Y918" s="27">
        <f t="shared" si="118"/>
        <v>1.1099999999999992E-2</v>
      </c>
      <c r="Z918" s="24">
        <f t="shared" si="119"/>
        <v>7.7050082553660193E-3</v>
      </c>
    </row>
    <row r="919" spans="1:26" x14ac:dyDescent="0.25">
      <c r="A919" s="1">
        <v>200304</v>
      </c>
      <c r="B919" s="7">
        <v>916.92</v>
      </c>
      <c r="C919" s="7">
        <v>16.204333333333334</v>
      </c>
      <c r="D919" s="8">
        <v>31.73</v>
      </c>
      <c r="E919" s="7">
        <v>0.26965403060989368</v>
      </c>
      <c r="F919" s="7">
        <v>1.1299999999999999E-2</v>
      </c>
      <c r="G919" s="7">
        <v>5.74E-2</v>
      </c>
      <c r="H919" s="7">
        <v>6.8499999999999991E-2</v>
      </c>
      <c r="I919" s="11">
        <v>4.8099999999999997E-2</v>
      </c>
      <c r="J919" s="12">
        <v>1.9966884604200333E-2</v>
      </c>
      <c r="K919" s="9">
        <v>1E-3</v>
      </c>
      <c r="L919" s="11">
        <v>-2.1715526601518986E-3</v>
      </c>
      <c r="M919" s="13">
        <v>1.0200000000000001E-2</v>
      </c>
      <c r="N919" s="13">
        <v>2.29E-2</v>
      </c>
      <c r="O919" s="10">
        <v>3.0648097538564902E-3</v>
      </c>
      <c r="P919" s="11">
        <v>8.2774E-2</v>
      </c>
      <c r="Q919" s="19">
        <v>29669610000</v>
      </c>
      <c r="R919" s="24">
        <f t="shared" si="112"/>
        <v>7.8526766315432872E-2</v>
      </c>
      <c r="S919" s="24">
        <f t="shared" si="113"/>
        <v>-3.9566012500092258</v>
      </c>
      <c r="T919" s="26">
        <f>AVERAGE($R$3:R918)</f>
        <v>4.7776322238611349E-3</v>
      </c>
      <c r="U919" s="24">
        <f t="shared" si="114"/>
        <v>-3.9578141812367207</v>
      </c>
      <c r="V919" s="24">
        <f t="shared" si="115"/>
        <v>-3.3312853166438274</v>
      </c>
      <c r="W919" s="24">
        <f t="shared" si="116"/>
        <v>-0.62531593336539837</v>
      </c>
      <c r="X919" s="24">
        <f t="shared" si="117"/>
        <v>3.73E-2</v>
      </c>
      <c r="Y919" s="27">
        <f t="shared" si="118"/>
        <v>1.0600000000000012E-2</v>
      </c>
      <c r="Z919" s="24">
        <f t="shared" si="119"/>
        <v>6.007646095030017E-3</v>
      </c>
    </row>
    <row r="920" spans="1:26" x14ac:dyDescent="0.25">
      <c r="A920" s="1">
        <v>200305</v>
      </c>
      <c r="B920" s="7">
        <v>963.59</v>
      </c>
      <c r="C920" s="7">
        <v>16.184666666666665</v>
      </c>
      <c r="D920" s="8">
        <v>33.14</v>
      </c>
      <c r="E920" s="7">
        <v>0.25837550610750942</v>
      </c>
      <c r="F920" s="7">
        <v>1.0700000000000001E-2</v>
      </c>
      <c r="G920" s="7">
        <v>5.2199999999999996E-2</v>
      </c>
      <c r="H920" s="7">
        <v>6.3799999999999996E-2</v>
      </c>
      <c r="I920" s="11">
        <v>4.36E-2</v>
      </c>
      <c r="J920" s="12">
        <v>6.4481102195485963E-3</v>
      </c>
      <c r="K920" s="9">
        <v>8.9999999999999998E-4</v>
      </c>
      <c r="L920" s="11">
        <v>-1.6322089227421843E-3</v>
      </c>
      <c r="M920" s="13">
        <v>5.9200000000000003E-2</v>
      </c>
      <c r="N920" s="13">
        <v>4.7100000000000003E-2</v>
      </c>
      <c r="O920" s="10">
        <v>2.2283195008501585E-3</v>
      </c>
      <c r="P920" s="11">
        <v>5.3251E-2</v>
      </c>
      <c r="Q920" s="19">
        <v>30952100000</v>
      </c>
      <c r="R920" s="24">
        <f t="shared" si="112"/>
        <v>5.088207098565737E-2</v>
      </c>
      <c r="S920" s="24">
        <f t="shared" si="113"/>
        <v>-4.0357415312661979</v>
      </c>
      <c r="T920" s="26">
        <f>AVERAGE($R$3:R919)</f>
        <v>4.8580565794680824E-3</v>
      </c>
      <c r="U920" s="24">
        <f t="shared" si="114"/>
        <v>-4.0369559354826698</v>
      </c>
      <c r="V920" s="24">
        <f t="shared" si="115"/>
        <v>-3.3637576218523715</v>
      </c>
      <c r="W920" s="24">
        <f t="shared" si="116"/>
        <v>-0.67198390941382646</v>
      </c>
      <c r="X920" s="24">
        <f t="shared" si="117"/>
        <v>3.6799999999999999E-2</v>
      </c>
      <c r="Y920" s="27">
        <f t="shared" si="118"/>
        <v>1.1099999999999992E-2</v>
      </c>
      <c r="Z920" s="24">
        <f t="shared" si="119"/>
        <v>-2.1715526601518986E-3</v>
      </c>
    </row>
    <row r="921" spans="1:26" x14ac:dyDescent="0.25">
      <c r="A921" s="1">
        <v>200306</v>
      </c>
      <c r="B921" s="7">
        <v>974.51</v>
      </c>
      <c r="C921" s="7">
        <v>16.164999999999999</v>
      </c>
      <c r="D921" s="8">
        <v>34.549999999999997</v>
      </c>
      <c r="E921" s="7">
        <v>0.25448833726539011</v>
      </c>
      <c r="F921" s="7">
        <v>9.1999999999999998E-3</v>
      </c>
      <c r="G921" s="7">
        <v>4.9699999999999994E-2</v>
      </c>
      <c r="H921" s="7">
        <v>6.1900000000000004E-2</v>
      </c>
      <c r="I921" s="11">
        <v>4.5199999999999997E-2</v>
      </c>
      <c r="J921" s="12">
        <v>1.2618836028216584E-3</v>
      </c>
      <c r="K921" s="9">
        <v>1E-3</v>
      </c>
      <c r="L921" s="11">
        <v>1.0899182561308063E-3</v>
      </c>
      <c r="M921" s="13">
        <v>-1.54E-2</v>
      </c>
      <c r="N921" s="13">
        <v>-1.43E-2</v>
      </c>
      <c r="O921" s="10">
        <v>1.9977006815544074E-3</v>
      </c>
      <c r="P921" s="11">
        <v>1.2815999999999999E-2</v>
      </c>
      <c r="Q921" s="19">
        <v>31219400000</v>
      </c>
      <c r="R921" s="24">
        <f t="shared" si="112"/>
        <v>1.1834974828464528E-2</v>
      </c>
      <c r="S921" s="24">
        <f t="shared" si="113"/>
        <v>-4.0866016009719583</v>
      </c>
      <c r="T921" s="26">
        <f>AVERAGE($R$3:R920)</f>
        <v>4.9081916714138222E-3</v>
      </c>
      <c r="U921" s="24">
        <f t="shared" si="114"/>
        <v>-4.0878174817593669</v>
      </c>
      <c r="V921" s="24">
        <f t="shared" si="115"/>
        <v>-3.3699248809383464</v>
      </c>
      <c r="W921" s="24">
        <f t="shared" si="116"/>
        <v>-0.71667672003361149</v>
      </c>
      <c r="X921" s="24">
        <f t="shared" si="117"/>
        <v>3.2899999999999999E-2</v>
      </c>
      <c r="Y921" s="27">
        <f t="shared" si="118"/>
        <v>1.1599999999999999E-2</v>
      </c>
      <c r="Z921" s="24">
        <f t="shared" si="119"/>
        <v>-1.6322089227421843E-3</v>
      </c>
    </row>
    <row r="922" spans="1:26" x14ac:dyDescent="0.25">
      <c r="A922" s="1">
        <v>200307</v>
      </c>
      <c r="B922" s="7">
        <v>990.31</v>
      </c>
      <c r="C922" s="7">
        <v>16.305333333333333</v>
      </c>
      <c r="D922" s="8">
        <v>35.893333333333331</v>
      </c>
      <c r="E922" s="7">
        <v>0.24764333478963677</v>
      </c>
      <c r="F922" s="7">
        <v>9.0000000000000011E-3</v>
      </c>
      <c r="G922" s="7">
        <v>5.4900000000000004E-2</v>
      </c>
      <c r="H922" s="7">
        <v>6.6199999999999995E-2</v>
      </c>
      <c r="I922" s="11">
        <v>5.4199999999999998E-2</v>
      </c>
      <c r="J922" s="12">
        <v>2.7158126878455599E-4</v>
      </c>
      <c r="K922" s="9">
        <v>7.000000000000001E-4</v>
      </c>
      <c r="L922" s="11">
        <v>1.0887316276537717E-3</v>
      </c>
      <c r="M922" s="13">
        <v>-9.820000000000001E-2</v>
      </c>
      <c r="N922" s="13">
        <v>-8.8099999999999998E-2</v>
      </c>
      <c r="O922" s="10">
        <v>2.0460155901345415E-3</v>
      </c>
      <c r="P922" s="11">
        <v>1.7932E-2</v>
      </c>
      <c r="Q922" s="19">
        <v>31553200000</v>
      </c>
      <c r="R922" s="24">
        <f t="shared" si="112"/>
        <v>1.6773617921749615E-2</v>
      </c>
      <c r="S922" s="24">
        <f t="shared" si="113"/>
        <v>-4.0990863693902213</v>
      </c>
      <c r="T922" s="26">
        <f>AVERAGE($R$3:R921)</f>
        <v>4.9157289762637143E-3</v>
      </c>
      <c r="U922" s="24">
        <f t="shared" si="114"/>
        <v>-4.0904425279086043</v>
      </c>
      <c r="V922" s="24">
        <f t="shared" si="115"/>
        <v>-3.3395272303539389</v>
      </c>
      <c r="W922" s="24">
        <f t="shared" si="116"/>
        <v>-0.75955913903628236</v>
      </c>
      <c r="X922" s="24">
        <f t="shared" si="117"/>
        <v>3.5999999999999997E-2</v>
      </c>
      <c r="Y922" s="27">
        <f t="shared" si="118"/>
        <v>1.2200000000000009E-2</v>
      </c>
      <c r="Z922" s="24">
        <f t="shared" si="119"/>
        <v>1.0899182561308063E-3</v>
      </c>
    </row>
    <row r="923" spans="1:26" x14ac:dyDescent="0.25">
      <c r="A923" s="1">
        <v>200308</v>
      </c>
      <c r="B923" s="7">
        <v>1008.01</v>
      </c>
      <c r="C923" s="7">
        <v>16.445666666666668</v>
      </c>
      <c r="D923" s="8">
        <v>37.236666666666665</v>
      </c>
      <c r="E923" s="7">
        <v>0.24285607334599177</v>
      </c>
      <c r="F923" s="7">
        <v>9.4999999999999998E-3</v>
      </c>
      <c r="G923" s="7">
        <v>5.8799999999999998E-2</v>
      </c>
      <c r="H923" s="7">
        <v>7.0099999999999996E-2</v>
      </c>
      <c r="I923" s="11">
        <v>5.3199999999999997E-2</v>
      </c>
      <c r="J923" s="12">
        <v>2.9170176959839055E-3</v>
      </c>
      <c r="K923" s="9">
        <v>7.000000000000001E-4</v>
      </c>
      <c r="L923" s="11">
        <v>3.8064165307232223E-3</v>
      </c>
      <c r="M923" s="13">
        <v>1.66E-2</v>
      </c>
      <c r="N923" s="13">
        <v>2.1899999999999999E-2</v>
      </c>
      <c r="O923" s="10">
        <v>9.6605637156809429E-4</v>
      </c>
      <c r="P923" s="11">
        <v>1.9597E-2</v>
      </c>
      <c r="Q923" s="19">
        <v>24881470000</v>
      </c>
      <c r="R923" s="24">
        <f t="shared" si="112"/>
        <v>1.8707696070895865E-2</v>
      </c>
      <c r="S923" s="24">
        <f t="shared" si="113"/>
        <v>-4.1065257727673758</v>
      </c>
      <c r="T923" s="26">
        <f>AVERAGE($R$3:R922)</f>
        <v>4.9286179859870686E-3</v>
      </c>
      <c r="U923" s="24">
        <f t="shared" si="114"/>
        <v>-4.0979560074360855</v>
      </c>
      <c r="V923" s="24">
        <f t="shared" si="115"/>
        <v>-3.3174664481980813</v>
      </c>
      <c r="W923" s="24">
        <f t="shared" si="116"/>
        <v>-0.78905932456929451</v>
      </c>
      <c r="X923" s="24">
        <f t="shared" si="117"/>
        <v>4.5199999999999997E-2</v>
      </c>
      <c r="Y923" s="27">
        <f t="shared" si="118"/>
        <v>1.1299999999999991E-2</v>
      </c>
      <c r="Z923" s="24">
        <f t="shared" si="119"/>
        <v>1.0887316276537717E-3</v>
      </c>
    </row>
    <row r="924" spans="1:26" x14ac:dyDescent="0.25">
      <c r="A924" s="1">
        <v>200309</v>
      </c>
      <c r="B924" s="7">
        <v>995.97</v>
      </c>
      <c r="C924" s="7">
        <v>16.586000000000002</v>
      </c>
      <c r="D924" s="8">
        <v>38.58</v>
      </c>
      <c r="E924" s="7">
        <v>0.24654178263370644</v>
      </c>
      <c r="F924" s="7">
        <v>9.3999999999999986E-3</v>
      </c>
      <c r="G924" s="7">
        <v>5.7200000000000001E-2</v>
      </c>
      <c r="H924" s="7">
        <v>6.7900000000000002E-2</v>
      </c>
      <c r="I924" s="11">
        <v>4.9000000000000002E-2</v>
      </c>
      <c r="J924" s="12">
        <v>7.3234014665108831E-3</v>
      </c>
      <c r="K924" s="9">
        <v>8.0000000000000004E-4</v>
      </c>
      <c r="L924" s="11">
        <v>3.250270855904569E-3</v>
      </c>
      <c r="M924" s="13">
        <v>5.4600000000000003E-2</v>
      </c>
      <c r="N924" s="13">
        <v>5.0300000000000004E-2</v>
      </c>
      <c r="O924" s="10">
        <v>1.8690885416812872E-3</v>
      </c>
      <c r="P924" s="11">
        <v>-1.0737E-2</v>
      </c>
      <c r="Q924" s="19">
        <v>29940110000</v>
      </c>
      <c r="R924" s="24">
        <f t="shared" si="112"/>
        <v>-1.1494812648584499E-2</v>
      </c>
      <c r="S924" s="24">
        <f t="shared" si="113"/>
        <v>-4.1156713512267213</v>
      </c>
      <c r="T924" s="26">
        <f>AVERAGE($R$3:R923)</f>
        <v>4.943578982821932E-3</v>
      </c>
      <c r="U924" s="24">
        <f t="shared" si="114"/>
        <v>-4.1071744031880133</v>
      </c>
      <c r="V924" s="24">
        <f t="shared" si="115"/>
        <v>-3.2984394303023779</v>
      </c>
      <c r="W924" s="24">
        <f t="shared" si="116"/>
        <v>-0.81723192092434305</v>
      </c>
      <c r="X924" s="24">
        <f t="shared" si="117"/>
        <v>4.3699999999999996E-2</v>
      </c>
      <c r="Y924" s="27">
        <f t="shared" si="118"/>
        <v>1.1299999999999998E-2</v>
      </c>
      <c r="Z924" s="24">
        <f t="shared" si="119"/>
        <v>3.8064165307232223E-3</v>
      </c>
    </row>
    <row r="925" spans="1:26" x14ac:dyDescent="0.25">
      <c r="A925" s="1">
        <v>200310</v>
      </c>
      <c r="B925" s="7">
        <v>1050.71</v>
      </c>
      <c r="C925" s="7">
        <v>16.852333333333334</v>
      </c>
      <c r="D925" s="8">
        <v>41.966666666666669</v>
      </c>
      <c r="E925" s="7">
        <v>0.23330896667445805</v>
      </c>
      <c r="F925" s="7">
        <v>9.1999999999999998E-3</v>
      </c>
      <c r="G925" s="7">
        <v>5.7000000000000002E-2</v>
      </c>
      <c r="H925" s="7">
        <v>6.7299999999999999E-2</v>
      </c>
      <c r="I925" s="11">
        <v>5.1799999999999999E-2</v>
      </c>
      <c r="J925" s="12">
        <v>7.2114258791059118E-3</v>
      </c>
      <c r="K925" s="9">
        <v>7.000000000000001E-4</v>
      </c>
      <c r="L925" s="11">
        <v>-1.0799136069113979E-3</v>
      </c>
      <c r="M925" s="13">
        <v>-2.8300000000000002E-2</v>
      </c>
      <c r="N925" s="13">
        <v>-2.0300000000000002E-2</v>
      </c>
      <c r="O925" s="10">
        <v>1.4076126595935553E-3</v>
      </c>
      <c r="P925" s="11">
        <v>5.5559999999999998E-2</v>
      </c>
      <c r="Q925" s="19">
        <v>32298500000</v>
      </c>
      <c r="R925" s="24">
        <f t="shared" si="112"/>
        <v>5.3271751617163118E-2</v>
      </c>
      <c r="S925" s="24">
        <f t="shared" si="113"/>
        <v>-4.095158170620028</v>
      </c>
      <c r="T925" s="26">
        <f>AVERAGE($R$3:R924)</f>
        <v>4.9257499246533783E-3</v>
      </c>
      <c r="U925" s="24">
        <f t="shared" si="114"/>
        <v>-4.0792280126820026</v>
      </c>
      <c r="V925" s="24">
        <f t="shared" si="115"/>
        <v>-3.2509831291714568</v>
      </c>
      <c r="W925" s="24">
        <f t="shared" si="116"/>
        <v>-0.84417504144857114</v>
      </c>
      <c r="X925" s="24">
        <f t="shared" si="117"/>
        <v>3.9600000000000003E-2</v>
      </c>
      <c r="Y925" s="27">
        <f t="shared" si="118"/>
        <v>1.0700000000000001E-2</v>
      </c>
      <c r="Z925" s="24">
        <f t="shared" si="119"/>
        <v>3.250270855904569E-3</v>
      </c>
    </row>
    <row r="926" spans="1:26" x14ac:dyDescent="0.25">
      <c r="A926" s="1">
        <v>200311</v>
      </c>
      <c r="B926" s="7">
        <v>1058.2</v>
      </c>
      <c r="C926" s="7">
        <v>17.11866666666667</v>
      </c>
      <c r="D926" s="8">
        <v>45.353333333333332</v>
      </c>
      <c r="E926" s="7">
        <v>0.2337541521073348</v>
      </c>
      <c r="F926" s="7">
        <v>9.300000000000001E-3</v>
      </c>
      <c r="G926" s="7">
        <v>5.6500000000000002E-2</v>
      </c>
      <c r="H926" s="7">
        <v>6.6600000000000006E-2</v>
      </c>
      <c r="I926" s="11">
        <v>5.1900000000000002E-2</v>
      </c>
      <c r="J926" s="12">
        <v>1.0000788698399595E-2</v>
      </c>
      <c r="K926" s="9">
        <v>7.000000000000001E-4</v>
      </c>
      <c r="L926" s="11">
        <v>-2.7027027027026751E-3</v>
      </c>
      <c r="M926" s="13">
        <v>-2.7000000000000001E-3</v>
      </c>
      <c r="N926" s="13">
        <v>5.2000000000000006E-3</v>
      </c>
      <c r="O926" s="10">
        <v>9.1966306348981413E-4</v>
      </c>
      <c r="P926" s="11">
        <v>9.2589999999999999E-3</v>
      </c>
      <c r="Q926" s="19">
        <v>24463220000</v>
      </c>
      <c r="R926" s="24">
        <f t="shared" si="112"/>
        <v>8.5166431098837106E-3</v>
      </c>
      <c r="S926" s="24">
        <f t="shared" si="113"/>
        <v>-4.1327322811469491</v>
      </c>
      <c r="T926" s="26">
        <f>AVERAGE($R$3:R925)</f>
        <v>4.9781291247536046E-3</v>
      </c>
      <c r="U926" s="24">
        <f t="shared" si="114"/>
        <v>-4.1170519190532584</v>
      </c>
      <c r="V926" s="24">
        <f t="shared" si="115"/>
        <v>-3.2203457527317947</v>
      </c>
      <c r="W926" s="24">
        <f t="shared" si="116"/>
        <v>-0.91238652841515444</v>
      </c>
      <c r="X926" s="24">
        <f t="shared" si="117"/>
        <v>4.2599999999999999E-2</v>
      </c>
      <c r="Y926" s="27">
        <f t="shared" si="118"/>
        <v>1.0299999999999997E-2</v>
      </c>
      <c r="Z926" s="24">
        <f t="shared" si="119"/>
        <v>-1.0799136069113979E-3</v>
      </c>
    </row>
    <row r="927" spans="1:26" x14ac:dyDescent="0.25">
      <c r="A927" s="1">
        <v>200312</v>
      </c>
      <c r="B927" s="7">
        <v>1111.92</v>
      </c>
      <c r="C927" s="7">
        <v>17.385000000000002</v>
      </c>
      <c r="D927" s="8">
        <v>48.739999999999995</v>
      </c>
      <c r="E927" s="7">
        <v>0.21873986475412183</v>
      </c>
      <c r="F927" s="7">
        <v>9.0000000000000011E-3</v>
      </c>
      <c r="G927" s="7">
        <v>5.62E-2</v>
      </c>
      <c r="H927" s="7">
        <v>6.6000000000000003E-2</v>
      </c>
      <c r="I927" s="11">
        <v>5.11E-2</v>
      </c>
      <c r="J927" s="12">
        <v>6.9463157128053284E-3</v>
      </c>
      <c r="K927" s="9">
        <v>8.0000000000000004E-4</v>
      </c>
      <c r="L927" s="11">
        <v>-1.0840108401083404E-3</v>
      </c>
      <c r="M927" s="13">
        <v>1.3900000000000001E-2</v>
      </c>
      <c r="N927" s="13">
        <v>1.3900000000000001E-2</v>
      </c>
      <c r="O927" s="10">
        <v>8.9370000017737503E-4</v>
      </c>
      <c r="P927" s="11">
        <v>5.178E-2</v>
      </c>
      <c r="Q927" s="19">
        <v>27839130000</v>
      </c>
      <c r="R927" s="24">
        <f t="shared" si="112"/>
        <v>4.9784211856178338E-2</v>
      </c>
      <c r="S927" s="24">
        <f t="shared" si="113"/>
        <v>-4.1241551444093041</v>
      </c>
      <c r="T927" s="26">
        <f>AVERAGE($R$3:R926)</f>
        <v>4.9819586853435726E-3</v>
      </c>
      <c r="U927" s="24">
        <f t="shared" si="114"/>
        <v>-4.1087168650102068</v>
      </c>
      <c r="V927" s="24">
        <f t="shared" si="115"/>
        <v>-3.1498409542212262</v>
      </c>
      <c r="W927" s="24">
        <f t="shared" si="116"/>
        <v>-0.97431419018807741</v>
      </c>
      <c r="X927" s="24">
        <f t="shared" si="117"/>
        <v>4.2599999999999999E-2</v>
      </c>
      <c r="Y927" s="27">
        <f t="shared" si="118"/>
        <v>1.0100000000000005E-2</v>
      </c>
      <c r="Z927" s="24">
        <f t="shared" si="119"/>
        <v>-2.7027027027026751E-3</v>
      </c>
    </row>
    <row r="928" spans="1:26" x14ac:dyDescent="0.25">
      <c r="A928" s="1">
        <v>200401</v>
      </c>
      <c r="B928" s="7">
        <v>1131.1300000000001</v>
      </c>
      <c r="C928" s="7">
        <v>17.598000000000003</v>
      </c>
      <c r="D928" s="8">
        <v>49.826666666666668</v>
      </c>
      <c r="E928" s="7">
        <v>0.21802772102016865</v>
      </c>
      <c r="F928" s="7">
        <v>8.8000000000000005E-3</v>
      </c>
      <c r="G928" s="7">
        <v>5.5399999999999998E-2</v>
      </c>
      <c r="H928" s="7">
        <v>6.4399999999999999E-2</v>
      </c>
      <c r="I928" s="7">
        <v>4.99E-2</v>
      </c>
      <c r="J928" s="12">
        <v>6.8865017008011946E-3</v>
      </c>
      <c r="K928" s="9">
        <v>7.000000000000001E-4</v>
      </c>
      <c r="L928" s="11">
        <v>4.8833423765597406E-3</v>
      </c>
      <c r="M928" s="13">
        <v>1.8700000000000001E-2</v>
      </c>
      <c r="N928" s="13">
        <v>1.8700000000000001E-2</v>
      </c>
      <c r="O928" s="10">
        <v>9.7879335210184089E-4</v>
      </c>
      <c r="P928" s="11">
        <v>1.9078000000000001E-2</v>
      </c>
      <c r="Q928" s="19">
        <v>32820000000</v>
      </c>
      <c r="R928" s="24">
        <f t="shared" si="112"/>
        <v>1.8098616773529478E-2</v>
      </c>
      <c r="S928" s="24">
        <f t="shared" si="113"/>
        <v>-4.158235764316677</v>
      </c>
      <c r="T928" s="26">
        <f>AVERAGE($R$3:R927)</f>
        <v>5.030393553636367E-3</v>
      </c>
      <c r="U928" s="24">
        <f t="shared" si="114"/>
        <v>-4.1460582705531337</v>
      </c>
      <c r="V928" s="24">
        <f t="shared" si="115"/>
        <v>-3.1273434815794423</v>
      </c>
      <c r="W928" s="24">
        <f t="shared" si="116"/>
        <v>-1.0308922827372351</v>
      </c>
      <c r="X928" s="24">
        <f t="shared" si="117"/>
        <v>4.2099999999999999E-2</v>
      </c>
      <c r="Y928" s="27">
        <f t="shared" si="118"/>
        <v>9.8000000000000032E-3</v>
      </c>
      <c r="Z928" s="24">
        <f t="shared" si="119"/>
        <v>-1.0840108401083404E-3</v>
      </c>
    </row>
    <row r="929" spans="1:26" x14ac:dyDescent="0.25">
      <c r="A929" s="1">
        <v>200402</v>
      </c>
      <c r="B929" s="7">
        <v>1144.94</v>
      </c>
      <c r="C929" s="7">
        <v>17.811</v>
      </c>
      <c r="D929" s="8">
        <v>50.913333333333327</v>
      </c>
      <c r="E929" s="7">
        <v>0.21605322035691879</v>
      </c>
      <c r="F929" s="7">
        <v>9.300000000000001E-3</v>
      </c>
      <c r="G929" s="7">
        <v>5.5E-2</v>
      </c>
      <c r="H929" s="7">
        <v>6.2699999999999992E-2</v>
      </c>
      <c r="I929" s="7">
        <v>4.8300000000000003E-2</v>
      </c>
      <c r="J929" s="12">
        <v>9.3613223834386628E-3</v>
      </c>
      <c r="K929" s="9">
        <v>5.9999999999999995E-4</v>
      </c>
      <c r="L929" s="11">
        <v>5.3995680345573227E-3</v>
      </c>
      <c r="M929" s="13">
        <v>2.3E-2</v>
      </c>
      <c r="N929" s="13">
        <v>1.78E-2</v>
      </c>
      <c r="O929" s="10">
        <v>6.1075094195148954E-4</v>
      </c>
      <c r="P929" s="11">
        <v>1.4402999999999999E-2</v>
      </c>
      <c r="Q929" s="19">
        <v>27985600000</v>
      </c>
      <c r="R929" s="24">
        <f t="shared" si="112"/>
        <v>1.3600506995427178E-2</v>
      </c>
      <c r="S929" s="24">
        <f t="shared" si="113"/>
        <v>-4.1631871528161017</v>
      </c>
      <c r="T929" s="26">
        <f>AVERAGE($R$3:R928)</f>
        <v>5.0445061057096856E-3</v>
      </c>
      <c r="U929" s="24">
        <f t="shared" si="114"/>
        <v>-4.1511561680828226</v>
      </c>
      <c r="V929" s="24">
        <f t="shared" si="115"/>
        <v>-3.1224220960902969</v>
      </c>
      <c r="W929" s="24">
        <f t="shared" si="116"/>
        <v>-1.0407650567258044</v>
      </c>
      <c r="X929" s="24">
        <f t="shared" si="117"/>
        <v>4.1099999999999998E-2</v>
      </c>
      <c r="Y929" s="27">
        <f t="shared" si="118"/>
        <v>9.0000000000000011E-3</v>
      </c>
      <c r="Z929" s="24">
        <f t="shared" si="119"/>
        <v>4.8833423765597406E-3</v>
      </c>
    </row>
    <row r="930" spans="1:26" x14ac:dyDescent="0.25">
      <c r="A930" s="1">
        <v>200403</v>
      </c>
      <c r="B930" s="7">
        <v>1126.21</v>
      </c>
      <c r="C930" s="7">
        <v>18.024000000000001</v>
      </c>
      <c r="D930" s="8">
        <v>52</v>
      </c>
      <c r="E930" s="7">
        <v>0.281731465479788</v>
      </c>
      <c r="F930" s="7">
        <v>9.3999999999999986E-3</v>
      </c>
      <c r="G930" s="7">
        <v>5.33E-2</v>
      </c>
      <c r="H930" s="7">
        <v>6.1100000000000002E-2</v>
      </c>
      <c r="I930" s="7">
        <v>4.7399999999999998E-2</v>
      </c>
      <c r="J930" s="12">
        <v>1.2282038386098938E-2</v>
      </c>
      <c r="K930" s="9">
        <v>8.9999999999999998E-4</v>
      </c>
      <c r="L930" s="11">
        <v>6.4446831364124435E-3</v>
      </c>
      <c r="M930" s="13">
        <v>1.41E-2</v>
      </c>
      <c r="N930" s="13">
        <v>1.18E-2</v>
      </c>
      <c r="O930" s="10">
        <v>1.9812495110685838E-3</v>
      </c>
      <c r="P930" s="11">
        <v>-1.4982000000000001E-2</v>
      </c>
      <c r="Q930" s="19">
        <v>33597900000</v>
      </c>
      <c r="R930" s="24">
        <f t="shared" si="112"/>
        <v>-1.5695183937310189E-2</v>
      </c>
      <c r="S930" s="24">
        <f t="shared" si="113"/>
        <v>-4.1632912689119479</v>
      </c>
      <c r="T930" s="26">
        <f>AVERAGE($R$3:R929)</f>
        <v>5.0537358801322502E-3</v>
      </c>
      <c r="U930" s="24">
        <f t="shared" si="114"/>
        <v>-4.1514033097386527</v>
      </c>
      <c r="V930" s="24">
        <f t="shared" si="115"/>
        <v>-3.1129826720764675</v>
      </c>
      <c r="W930" s="24">
        <f t="shared" si="116"/>
        <v>-1.0503085968354799</v>
      </c>
      <c r="X930" s="24">
        <f t="shared" si="117"/>
        <v>3.9E-2</v>
      </c>
      <c r="Y930" s="27">
        <f t="shared" si="118"/>
        <v>7.6999999999999916E-3</v>
      </c>
      <c r="Z930" s="24">
        <f t="shared" si="119"/>
        <v>5.3995680345573227E-3</v>
      </c>
    </row>
    <row r="931" spans="1:26" x14ac:dyDescent="0.25">
      <c r="A931" s="1">
        <v>200404</v>
      </c>
      <c r="B931" s="7">
        <v>1107.3</v>
      </c>
      <c r="C931" s="7">
        <v>18.216666666666665</v>
      </c>
      <c r="D931" s="8">
        <v>53.383333333333326</v>
      </c>
      <c r="E931" s="7">
        <v>0.28537186680057935</v>
      </c>
      <c r="F931" s="7">
        <v>9.3999999999999986E-3</v>
      </c>
      <c r="G931" s="7">
        <v>5.7300000000000004E-2</v>
      </c>
      <c r="H931" s="7">
        <v>6.4600000000000005E-2</v>
      </c>
      <c r="I931" s="7">
        <v>5.3100000000000001E-2</v>
      </c>
      <c r="J931" s="12">
        <v>1.3766279535803826E-2</v>
      </c>
      <c r="K931" s="9">
        <v>8.0000000000000004E-4</v>
      </c>
      <c r="L931" s="11">
        <v>3.2017075773744796E-3</v>
      </c>
      <c r="M931" s="13">
        <v>-5.8799999999999998E-2</v>
      </c>
      <c r="N931" s="13">
        <v>-5.3400000000000003E-2</v>
      </c>
      <c r="O931" s="10">
        <v>1.2309376648862766E-3</v>
      </c>
      <c r="P931" s="11">
        <v>-1.5584000000000001E-2</v>
      </c>
      <c r="Q931" s="19">
        <v>31611900000</v>
      </c>
      <c r="R931" s="24">
        <f t="shared" si="112"/>
        <v>-1.6606302284694632E-2</v>
      </c>
      <c r="S931" s="24">
        <f t="shared" si="113"/>
        <v>-4.1349090890686639</v>
      </c>
      <c r="T931" s="26">
        <f>AVERAGE($R$3:R930)</f>
        <v>5.0313771303289725E-3</v>
      </c>
      <c r="U931" s="24">
        <f t="shared" si="114"/>
        <v>-4.1242763662441693</v>
      </c>
      <c r="V931" s="24">
        <f t="shared" si="115"/>
        <v>-3.0753695736171793</v>
      </c>
      <c r="W931" s="24">
        <f t="shared" si="116"/>
        <v>-1.0595395154514842</v>
      </c>
      <c r="X931" s="24">
        <f t="shared" si="117"/>
        <v>3.7999999999999999E-2</v>
      </c>
      <c r="Y931" s="27">
        <f t="shared" si="118"/>
        <v>7.8000000000000014E-3</v>
      </c>
      <c r="Z931" s="24">
        <f t="shared" si="119"/>
        <v>6.4446831364124435E-3</v>
      </c>
    </row>
    <row r="932" spans="1:26" x14ac:dyDescent="0.25">
      <c r="A932" s="1">
        <v>200405</v>
      </c>
      <c r="B932" s="7">
        <v>1120.68</v>
      </c>
      <c r="C932" s="7">
        <v>18.409333333333333</v>
      </c>
      <c r="D932" s="8">
        <v>54.766666666666666</v>
      </c>
      <c r="E932" s="7">
        <v>0.28641157389004213</v>
      </c>
      <c r="F932" s="7">
        <v>1.0200000000000001E-2</v>
      </c>
      <c r="G932" s="7">
        <v>6.0400000000000002E-2</v>
      </c>
      <c r="H932" s="7">
        <v>6.7500000000000004E-2</v>
      </c>
      <c r="I932" s="7">
        <v>5.3900000000000003E-2</v>
      </c>
      <c r="J932" s="12">
        <v>1.633008333917163E-2</v>
      </c>
      <c r="K932" s="9">
        <v>5.9999999999999995E-4</v>
      </c>
      <c r="L932" s="11">
        <v>5.8510638297872841E-3</v>
      </c>
      <c r="M932" s="13">
        <v>-5.1000000000000004E-3</v>
      </c>
      <c r="N932" s="13">
        <v>-7.1000000000000004E-3</v>
      </c>
      <c r="O932" s="10">
        <v>9.776153063593921E-4</v>
      </c>
      <c r="P932" s="11">
        <v>1.3629E-2</v>
      </c>
      <c r="Q932" s="19">
        <v>29326400000</v>
      </c>
      <c r="R932" s="24">
        <f t="shared" si="112"/>
        <v>1.2737280336814693E-2</v>
      </c>
      <c r="S932" s="24">
        <f t="shared" si="113"/>
        <v>-4.1073429727496249</v>
      </c>
      <c r="T932" s="26">
        <f>AVERAGE($R$3:R931)</f>
        <v>5.0080857638973002E-3</v>
      </c>
      <c r="U932" s="24">
        <f t="shared" si="114"/>
        <v>-4.0968221163182665</v>
      </c>
      <c r="V932" s="24">
        <f t="shared" si="115"/>
        <v>-3.0321813113170051</v>
      </c>
      <c r="W932" s="24">
        <f t="shared" si="116"/>
        <v>-1.0751616614326198</v>
      </c>
      <c r="X932" s="24">
        <f t="shared" si="117"/>
        <v>4.3700000000000003E-2</v>
      </c>
      <c r="Y932" s="27">
        <f t="shared" si="118"/>
        <v>7.3000000000000009E-3</v>
      </c>
      <c r="Z932" s="24">
        <f t="shared" si="119"/>
        <v>3.2017075773744796E-3</v>
      </c>
    </row>
    <row r="933" spans="1:26" x14ac:dyDescent="0.25">
      <c r="A933" s="1">
        <v>200406</v>
      </c>
      <c r="B933" s="7">
        <v>1140.8399999999999</v>
      </c>
      <c r="C933" s="7">
        <v>18.601999999999997</v>
      </c>
      <c r="D933" s="8">
        <v>56.15</v>
      </c>
      <c r="E933" s="7">
        <v>0.27963160295453587</v>
      </c>
      <c r="F933" s="7">
        <v>1.2699999999999999E-2</v>
      </c>
      <c r="G933" s="7">
        <v>6.0100000000000001E-2</v>
      </c>
      <c r="H933" s="7">
        <v>6.7799999999999999E-2</v>
      </c>
      <c r="I933" s="7">
        <v>5.3199999999999997E-2</v>
      </c>
      <c r="J933" s="12">
        <v>1.4491426944137917E-2</v>
      </c>
      <c r="K933" s="9">
        <v>8.0000000000000004E-4</v>
      </c>
      <c r="L933" s="11">
        <v>3.1729243786355887E-3</v>
      </c>
      <c r="M933" s="13">
        <v>1.21E-2</v>
      </c>
      <c r="N933" s="13">
        <v>9.2999999999999992E-3</v>
      </c>
      <c r="O933" s="10">
        <v>7.7077038360454911E-4</v>
      </c>
      <c r="P933" s="11">
        <v>1.9487999999999998E-2</v>
      </c>
      <c r="Q933" s="19">
        <v>27529500000</v>
      </c>
      <c r="R933" s="24">
        <f t="shared" si="112"/>
        <v>1.8700720415409228E-2</v>
      </c>
      <c r="S933" s="24">
        <f t="shared" si="113"/>
        <v>-4.1088331405238296</v>
      </c>
      <c r="T933" s="26">
        <f>AVERAGE($R$3:R932)</f>
        <v>5.0163967258036631E-3</v>
      </c>
      <c r="U933" s="24">
        <f t="shared" si="114"/>
        <v>-4.0984218210893513</v>
      </c>
      <c r="V933" s="24">
        <f t="shared" si="115"/>
        <v>-3.0186091865345137</v>
      </c>
      <c r="W933" s="24">
        <f t="shared" si="116"/>
        <v>-1.0902239539893164</v>
      </c>
      <c r="X933" s="24">
        <f t="shared" si="117"/>
        <v>4.3700000000000003E-2</v>
      </c>
      <c r="Y933" s="27">
        <f t="shared" si="118"/>
        <v>7.1000000000000021E-3</v>
      </c>
      <c r="Z933" s="24">
        <f t="shared" si="119"/>
        <v>5.8510638297872841E-3</v>
      </c>
    </row>
    <row r="934" spans="1:26" x14ac:dyDescent="0.25">
      <c r="A934" s="1">
        <v>200407</v>
      </c>
      <c r="B934" s="7">
        <v>1101.72</v>
      </c>
      <c r="C934" s="7">
        <v>18.788999999999998</v>
      </c>
      <c r="D934" s="8">
        <v>56.69</v>
      </c>
      <c r="E934" s="7">
        <v>0.2877883095275901</v>
      </c>
      <c r="F934" s="7">
        <v>1.3300000000000001E-2</v>
      </c>
      <c r="G934" s="7">
        <v>5.8200000000000002E-2</v>
      </c>
      <c r="H934" s="7">
        <v>6.6199999999999995E-2</v>
      </c>
      <c r="I934" s="7">
        <v>5.2299999999999999E-2</v>
      </c>
      <c r="J934" s="12">
        <v>1.4720670725473449E-2</v>
      </c>
      <c r="K934" s="9">
        <v>1E-3</v>
      </c>
      <c r="L934" s="11">
        <v>-1.581444385872377E-3</v>
      </c>
      <c r="M934" s="13">
        <v>1.55E-2</v>
      </c>
      <c r="N934" s="13">
        <v>1.84E-2</v>
      </c>
      <c r="O934" s="10">
        <v>7.7709428708540925E-4</v>
      </c>
      <c r="P934" s="11">
        <v>-3.2953999999999997E-2</v>
      </c>
      <c r="Q934" s="19">
        <v>29285600000</v>
      </c>
      <c r="R934" s="24">
        <f t="shared" si="112"/>
        <v>-3.4308895027298204E-2</v>
      </c>
      <c r="S934" s="24">
        <f t="shared" si="113"/>
        <v>-4.1162510103386643</v>
      </c>
      <c r="T934" s="26">
        <f>AVERAGE($R$3:R933)</f>
        <v>5.0310952474895976E-3</v>
      </c>
      <c r="U934" s="24">
        <f t="shared" si="114"/>
        <v>-4.1062485199475542</v>
      </c>
      <c r="V934" s="24">
        <f t="shared" si="115"/>
        <v>-3.011493430974487</v>
      </c>
      <c r="W934" s="24">
        <f t="shared" si="116"/>
        <v>-1.1047575793641773</v>
      </c>
      <c r="X934" s="24">
        <f t="shared" si="117"/>
        <v>4.0499999999999994E-2</v>
      </c>
      <c r="Y934" s="27">
        <f t="shared" si="118"/>
        <v>7.6999999999999985E-3</v>
      </c>
      <c r="Z934" s="24">
        <f t="shared" si="119"/>
        <v>3.1729243786355887E-3</v>
      </c>
    </row>
    <row r="935" spans="1:26" x14ac:dyDescent="0.25">
      <c r="A935" s="1">
        <v>200408</v>
      </c>
      <c r="B935" s="7">
        <v>1104.24</v>
      </c>
      <c r="C935" s="7">
        <v>18.975999999999999</v>
      </c>
      <c r="D935" s="8">
        <v>57.230000000000004</v>
      </c>
      <c r="E935" s="7">
        <v>0.28682061584915158</v>
      </c>
      <c r="F935" s="7">
        <v>1.4800000000000001E-2</v>
      </c>
      <c r="G935" s="7">
        <v>5.6500000000000002E-2</v>
      </c>
      <c r="H935" s="7">
        <v>6.4600000000000005E-2</v>
      </c>
      <c r="I935" s="7">
        <v>4.9299999999999997E-2</v>
      </c>
      <c r="J935" s="12">
        <v>1.4278696635115155E-2</v>
      </c>
      <c r="K935" s="9">
        <v>1.1000000000000001E-3</v>
      </c>
      <c r="L935" s="11">
        <v>5.2798310454060804E-4</v>
      </c>
      <c r="M935" s="13">
        <v>3.95E-2</v>
      </c>
      <c r="N935" s="13">
        <v>3.95E-2</v>
      </c>
      <c r="O935" s="10">
        <v>1.4428520355202347E-3</v>
      </c>
      <c r="P935" s="11">
        <v>3.8070000000000001E-3</v>
      </c>
      <c r="Q935" s="19">
        <v>26586800000</v>
      </c>
      <c r="R935" s="24">
        <f t="shared" si="112"/>
        <v>2.8002713819953147E-3</v>
      </c>
      <c r="S935" s="24">
        <f t="shared" si="113"/>
        <v>-4.071356281732224</v>
      </c>
      <c r="T935" s="26">
        <f>AVERAGE($R$3:R934)</f>
        <v>4.9888849574951906E-3</v>
      </c>
      <c r="U935" s="24">
        <f t="shared" si="114"/>
        <v>-4.0614528511282941</v>
      </c>
      <c r="V935" s="24">
        <f t="shared" si="115"/>
        <v>-2.9670300456073972</v>
      </c>
      <c r="W935" s="24">
        <f t="shared" si="116"/>
        <v>-1.1043262361248267</v>
      </c>
      <c r="X935" s="24">
        <f t="shared" si="117"/>
        <v>3.9E-2</v>
      </c>
      <c r="Y935" s="27">
        <f t="shared" si="118"/>
        <v>7.9999999999999932E-3</v>
      </c>
      <c r="Z935" s="24">
        <f t="shared" si="119"/>
        <v>-1.581444385872377E-3</v>
      </c>
    </row>
    <row r="936" spans="1:26" x14ac:dyDescent="0.25">
      <c r="A936" s="1">
        <v>200409</v>
      </c>
      <c r="B936" s="7">
        <v>1114.58</v>
      </c>
      <c r="C936" s="7">
        <v>19.163</v>
      </c>
      <c r="D936" s="8">
        <v>57.77</v>
      </c>
      <c r="E936" s="7">
        <v>0.28948530148498008</v>
      </c>
      <c r="F936" s="7">
        <v>1.6500000000000001E-2</v>
      </c>
      <c r="G936" s="7">
        <v>5.4600000000000003E-2</v>
      </c>
      <c r="H936" s="7">
        <v>6.2699999999999992E-2</v>
      </c>
      <c r="I936" s="7">
        <v>4.8800000000000003E-2</v>
      </c>
      <c r="J936" s="12">
        <v>9.1322561442699953E-3</v>
      </c>
      <c r="K936" s="9">
        <v>1.1000000000000001E-3</v>
      </c>
      <c r="L936" s="11">
        <v>2.1108179419524475E-3</v>
      </c>
      <c r="M936" s="13">
        <v>9.5999999999999992E-3</v>
      </c>
      <c r="N936" s="13">
        <v>1.01E-2</v>
      </c>
      <c r="O936" s="10">
        <v>7.0568318477852508E-4</v>
      </c>
      <c r="P936" s="11">
        <v>1.0817E-2</v>
      </c>
      <c r="Q936" s="19">
        <v>26829870000</v>
      </c>
      <c r="R936" s="24">
        <f t="shared" si="112"/>
        <v>9.6595193088677683E-3</v>
      </c>
      <c r="S936" s="24">
        <f t="shared" si="113"/>
        <v>-4.0637375717000079</v>
      </c>
      <c r="T936" s="26">
        <f>AVERAGE($R$3:R935)</f>
        <v>4.9865391765996931E-3</v>
      </c>
      <c r="U936" s="24">
        <f t="shared" si="114"/>
        <v>-4.0539312580289648</v>
      </c>
      <c r="V936" s="24">
        <f t="shared" si="115"/>
        <v>-2.9598343580943123</v>
      </c>
      <c r="W936" s="24">
        <f t="shared" si="116"/>
        <v>-1.1039032136056957</v>
      </c>
      <c r="X936" s="24">
        <f t="shared" si="117"/>
        <v>3.4499999999999996E-2</v>
      </c>
      <c r="Y936" s="27">
        <f t="shared" si="118"/>
        <v>8.100000000000003E-3</v>
      </c>
      <c r="Z936" s="24">
        <f t="shared" si="119"/>
        <v>5.2798310454060804E-4</v>
      </c>
    </row>
    <row r="937" spans="1:26" x14ac:dyDescent="0.25">
      <c r="A937" s="1">
        <v>200410</v>
      </c>
      <c r="B937" s="7">
        <v>1130.2</v>
      </c>
      <c r="C937" s="7">
        <v>19.256</v>
      </c>
      <c r="D937" s="8">
        <v>58.03</v>
      </c>
      <c r="E937" s="7">
        <v>0.29100959663803533</v>
      </c>
      <c r="F937" s="7">
        <v>1.7600000000000001E-2</v>
      </c>
      <c r="G937" s="7">
        <v>5.4699999999999999E-2</v>
      </c>
      <c r="H937" s="7">
        <v>6.2100000000000002E-2</v>
      </c>
      <c r="I937" s="7">
        <v>4.7800000000000002E-2</v>
      </c>
      <c r="J937" s="12">
        <v>7.4288561584602963E-3</v>
      </c>
      <c r="K937" s="9">
        <v>1.1000000000000001E-3</v>
      </c>
      <c r="L937" s="11">
        <v>5.26592943654558E-3</v>
      </c>
      <c r="M937" s="13">
        <v>1.54E-2</v>
      </c>
      <c r="N937" s="13">
        <v>1.6400000000000001E-2</v>
      </c>
      <c r="O937" s="10">
        <v>1.2304685240596162E-3</v>
      </c>
      <c r="P937" s="11">
        <v>1.4973E-2</v>
      </c>
      <c r="Q937" s="19">
        <v>31511000000</v>
      </c>
      <c r="R937" s="24">
        <f t="shared" si="112"/>
        <v>1.3762615711415339E-2</v>
      </c>
      <c r="S937" s="24">
        <f t="shared" si="113"/>
        <v>-4.0632515948311712</v>
      </c>
      <c r="T937" s="26">
        <f>AVERAGE($R$3:R936)</f>
        <v>4.9915423673194664E-3</v>
      </c>
      <c r="U937" s="24">
        <f t="shared" si="114"/>
        <v>-4.058410230836758</v>
      </c>
      <c r="V937" s="24">
        <f t="shared" si="115"/>
        <v>-2.9597633215243553</v>
      </c>
      <c r="W937" s="24">
        <f t="shared" si="116"/>
        <v>-1.1034882733068159</v>
      </c>
      <c r="X937" s="24">
        <f t="shared" si="117"/>
        <v>3.2300000000000002E-2</v>
      </c>
      <c r="Y937" s="27">
        <f t="shared" si="118"/>
        <v>8.0999999999999892E-3</v>
      </c>
      <c r="Z937" s="24">
        <f t="shared" si="119"/>
        <v>2.1108179419524475E-3</v>
      </c>
    </row>
    <row r="938" spans="1:26" x14ac:dyDescent="0.25">
      <c r="A938" s="1">
        <v>200411</v>
      </c>
      <c r="B938" s="7">
        <v>1173.82</v>
      </c>
      <c r="C938" s="7">
        <v>19.349</v>
      </c>
      <c r="D938" s="8">
        <v>58.29</v>
      </c>
      <c r="E938" s="7">
        <v>0.27983164589250886</v>
      </c>
      <c r="F938" s="7">
        <v>2.07E-2</v>
      </c>
      <c r="G938" s="7">
        <v>5.5199999999999999E-2</v>
      </c>
      <c r="H938" s="7">
        <v>6.2E-2</v>
      </c>
      <c r="I938" s="7">
        <v>5.0200000000000002E-2</v>
      </c>
      <c r="J938" s="12">
        <v>1.2176910013646586E-2</v>
      </c>
      <c r="K938" s="9">
        <v>1.5E-3</v>
      </c>
      <c r="L938" s="11">
        <v>5.238344683080598E-4</v>
      </c>
      <c r="M938" s="13">
        <v>-2.3400000000000001E-2</v>
      </c>
      <c r="N938" s="13">
        <v>-0.02</v>
      </c>
      <c r="O938" s="10">
        <v>8.5742555277373259E-4</v>
      </c>
      <c r="P938" s="11">
        <v>4.0558999999999998E-2</v>
      </c>
      <c r="Q938" s="19">
        <v>30460280000</v>
      </c>
      <c r="R938" s="24">
        <f t="shared" si="112"/>
        <v>3.8658673308596757E-2</v>
      </c>
      <c r="S938" s="24">
        <f t="shared" si="113"/>
        <v>-4.072327186714972</v>
      </c>
      <c r="T938" s="26">
        <f>AVERAGE($R$3:R937)</f>
        <v>5.0009231944254506E-3</v>
      </c>
      <c r="U938" s="24">
        <f t="shared" si="114"/>
        <v>-4.0675091486419515</v>
      </c>
      <c r="V938" s="24">
        <f t="shared" si="115"/>
        <v>-2.9691897689932265</v>
      </c>
      <c r="W938" s="24">
        <f t="shared" si="116"/>
        <v>-1.1031374177217459</v>
      </c>
      <c r="X938" s="24">
        <f t="shared" si="117"/>
        <v>3.0200000000000001E-2</v>
      </c>
      <c r="Y938" s="27">
        <f t="shared" si="118"/>
        <v>7.4000000000000038E-3</v>
      </c>
      <c r="Z938" s="24">
        <f t="shared" si="119"/>
        <v>5.26592943654558E-3</v>
      </c>
    </row>
    <row r="939" spans="1:26" x14ac:dyDescent="0.25">
      <c r="A939" s="1">
        <v>200412</v>
      </c>
      <c r="B939" s="7">
        <v>1211.92</v>
      </c>
      <c r="C939" s="7">
        <v>19.442</v>
      </c>
      <c r="D939" s="8">
        <v>58.55</v>
      </c>
      <c r="E939" s="7">
        <v>0.27061924267899223</v>
      </c>
      <c r="F939" s="7">
        <v>2.1899999999999999E-2</v>
      </c>
      <c r="G939" s="7">
        <v>5.4699999999999999E-2</v>
      </c>
      <c r="H939" s="7">
        <v>6.1500000000000006E-2</v>
      </c>
      <c r="I939" s="7">
        <v>4.8399999999999999E-2</v>
      </c>
      <c r="J939" s="12">
        <v>1.3001504652315223E-2</v>
      </c>
      <c r="K939" s="9">
        <v>1.6000000000000001E-3</v>
      </c>
      <c r="L939" s="11">
        <v>-3.6649214659685292E-3</v>
      </c>
      <c r="M939" s="13">
        <v>2.5000000000000001E-2</v>
      </c>
      <c r="N939" s="13">
        <v>2.5700000000000001E-2</v>
      </c>
      <c r="O939" s="10">
        <v>7.2785019890025243E-4</v>
      </c>
      <c r="P939" s="11">
        <v>3.3734E-2</v>
      </c>
      <c r="Q939" s="19">
        <v>31102500000</v>
      </c>
      <c r="R939" s="24">
        <f t="shared" si="112"/>
        <v>3.1678613482260344E-2</v>
      </c>
      <c r="S939" s="24">
        <f t="shared" si="113"/>
        <v>-4.105377928103084</v>
      </c>
      <c r="T939" s="26">
        <f>AVERAGE($R$3:R938)</f>
        <v>5.0368823291628137E-3</v>
      </c>
      <c r="U939" s="24">
        <f t="shared" si="114"/>
        <v>-4.1005829922579986</v>
      </c>
      <c r="V939" s="24">
        <f t="shared" si="115"/>
        <v>-3.0025881145994173</v>
      </c>
      <c r="W939" s="24">
        <f t="shared" si="116"/>
        <v>-1.1027898135036667</v>
      </c>
      <c r="X939" s="24">
        <f t="shared" si="117"/>
        <v>2.9500000000000002E-2</v>
      </c>
      <c r="Y939" s="27">
        <f t="shared" si="118"/>
        <v>6.8000000000000005E-3</v>
      </c>
      <c r="Z939" s="24">
        <f t="shared" si="119"/>
        <v>5.238344683080598E-4</v>
      </c>
    </row>
    <row r="940" spans="1:26" x14ac:dyDescent="0.25">
      <c r="A940" s="1">
        <v>200501</v>
      </c>
      <c r="B940" s="11">
        <v>1181.27</v>
      </c>
      <c r="C940" s="7">
        <v>19.703000000000003</v>
      </c>
      <c r="D940" s="7">
        <v>59.106666666666669</v>
      </c>
      <c r="E940" s="7">
        <v>0.2781798561288244</v>
      </c>
      <c r="F940" s="7">
        <v>2.3300000000000001E-2</v>
      </c>
      <c r="G940" s="11">
        <v>5.3600000000000002E-2</v>
      </c>
      <c r="H940" s="11">
        <v>6.0199999999999997E-2</v>
      </c>
      <c r="I940" s="7">
        <v>4.65E-2</v>
      </c>
      <c r="J940" s="12">
        <v>1.3545495784971303E-2</v>
      </c>
      <c r="K940" s="9">
        <v>1.6000000000000001E-3</v>
      </c>
      <c r="L940" s="11">
        <v>2.1019442984759884E-3</v>
      </c>
      <c r="M940" s="13">
        <v>0.03</v>
      </c>
      <c r="N940" s="13">
        <v>2.7699999999999999E-2</v>
      </c>
      <c r="O940" s="10">
        <v>8.214051254810047E-4</v>
      </c>
      <c r="P940" s="11">
        <v>-2.3824000000000001E-2</v>
      </c>
      <c r="Q940" s="19">
        <v>31498800000</v>
      </c>
      <c r="R940" s="24">
        <f t="shared" si="112"/>
        <v>-2.5711102321004899E-2</v>
      </c>
      <c r="S940" s="24">
        <f t="shared" si="113"/>
        <v>-4.1325254834511913</v>
      </c>
      <c r="T940" s="26">
        <f>AVERAGE($R$3:R939)</f>
        <v>5.0653153399985631E-3</v>
      </c>
      <c r="U940" s="24">
        <f t="shared" si="114"/>
        <v>-4.1191902494362376</v>
      </c>
      <c r="V940" s="24">
        <f t="shared" si="115"/>
        <v>-3.0300800678063426</v>
      </c>
      <c r="W940" s="24">
        <f t="shared" si="116"/>
        <v>-1.1024454156448487</v>
      </c>
      <c r="X940" s="24">
        <f t="shared" si="117"/>
        <v>2.6499999999999999E-2</v>
      </c>
      <c r="Y940" s="27">
        <f t="shared" si="118"/>
        <v>6.8000000000000074E-3</v>
      </c>
      <c r="Z940" s="24">
        <f t="shared" si="119"/>
        <v>-3.6649214659685292E-3</v>
      </c>
    </row>
    <row r="941" spans="1:26" x14ac:dyDescent="0.25">
      <c r="A941" s="1">
        <v>200502</v>
      </c>
      <c r="B941" s="11">
        <v>1203.5999999999999</v>
      </c>
      <c r="C941" s="7">
        <v>19.964000000000002</v>
      </c>
      <c r="D941" s="7">
        <v>59.663333333333334</v>
      </c>
      <c r="E941" s="7">
        <v>0.27104102364523147</v>
      </c>
      <c r="F941" s="8">
        <v>2.5399999999999999E-2</v>
      </c>
      <c r="G941" s="11">
        <v>5.2000000000000005E-2</v>
      </c>
      <c r="H941" s="11">
        <v>5.8200000000000002E-2</v>
      </c>
      <c r="I941" s="7">
        <v>4.7899999999999998E-2</v>
      </c>
      <c r="J941" s="12">
        <v>1.1758413862310869E-2</v>
      </c>
      <c r="K941" s="9">
        <v>1.6000000000000001E-3</v>
      </c>
      <c r="L941" s="11">
        <v>5.7682223387520715E-3</v>
      </c>
      <c r="M941" s="13">
        <v>-1.2800000000000001E-2</v>
      </c>
      <c r="N941" s="13">
        <v>-1.12E-2</v>
      </c>
      <c r="O941" s="10">
        <v>8.3444374675235139E-4</v>
      </c>
      <c r="P941" s="11">
        <v>2.1152000000000001E-2</v>
      </c>
      <c r="Q941" s="19">
        <v>29297410000</v>
      </c>
      <c r="R941" s="24">
        <f t="shared" si="112"/>
        <v>1.933268039152999E-2</v>
      </c>
      <c r="S941" s="24">
        <f t="shared" si="113"/>
        <v>-4.0935745014677209</v>
      </c>
      <c r="T941" s="26">
        <f>AVERAGE($R$3:R940)</f>
        <v>5.0325046601893903E-3</v>
      </c>
      <c r="U941" s="24">
        <f t="shared" si="114"/>
        <v>-4.0804147582741894</v>
      </c>
      <c r="V941" s="24">
        <f t="shared" si="115"/>
        <v>-2.9950016886728088</v>
      </c>
      <c r="W941" s="24">
        <f t="shared" si="116"/>
        <v>-1.0985728127949121</v>
      </c>
      <c r="X941" s="24">
        <f t="shared" si="117"/>
        <v>2.3199999999999998E-2</v>
      </c>
      <c r="Y941" s="27">
        <f t="shared" si="118"/>
        <v>6.5999999999999948E-3</v>
      </c>
      <c r="Z941" s="24">
        <f t="shared" si="119"/>
        <v>2.1019442984759884E-3</v>
      </c>
    </row>
    <row r="942" spans="1:26" s="5" customFormat="1" x14ac:dyDescent="0.25">
      <c r="A942" s="2">
        <v>200503</v>
      </c>
      <c r="B942" s="14">
        <v>1180.5899999999999</v>
      </c>
      <c r="C942" s="8">
        <v>20.225000000000001</v>
      </c>
      <c r="D942" s="8">
        <v>60.22</v>
      </c>
      <c r="E942" s="8">
        <v>0.31985688934248308</v>
      </c>
      <c r="F942" s="8">
        <v>2.7400000000000001E-2</v>
      </c>
      <c r="G942" s="14">
        <v>5.4000000000000006E-2</v>
      </c>
      <c r="H942" s="14">
        <v>6.0599999999999994E-2</v>
      </c>
      <c r="I942" s="15">
        <v>4.8800000000000003E-2</v>
      </c>
      <c r="J942" s="16">
        <v>9.0972309868294719E-3</v>
      </c>
      <c r="K942" s="9">
        <v>2.0999999999999999E-3</v>
      </c>
      <c r="L942" s="14">
        <v>7.8206465067778286E-3</v>
      </c>
      <c r="M942" s="13">
        <v>-7.1999999999999998E-3</v>
      </c>
      <c r="N942" s="13">
        <v>-1.2500000000000001E-2</v>
      </c>
      <c r="O942" s="10">
        <v>8.5989459647531851E-4</v>
      </c>
      <c r="P942" s="11">
        <v>-1.7239999999999998E-2</v>
      </c>
      <c r="Q942" s="19">
        <v>39014150000</v>
      </c>
      <c r="R942" s="24">
        <f t="shared" si="112"/>
        <v>-1.8989060567779281E-2</v>
      </c>
      <c r="S942" s="24">
        <f t="shared" si="113"/>
        <v>-4.0991416931485265</v>
      </c>
      <c r="T942" s="26">
        <f>AVERAGE($R$3:R941)</f>
        <v>5.0477338143228734E-3</v>
      </c>
      <c r="U942" s="24">
        <f t="shared" si="114"/>
        <v>-4.0861528818113344</v>
      </c>
      <c r="V942" s="24">
        <f t="shared" si="115"/>
        <v>-3.0043546950655911</v>
      </c>
      <c r="W942" s="24">
        <f t="shared" si="116"/>
        <v>-1.0947869980829359</v>
      </c>
      <c r="X942" s="24">
        <f t="shared" si="117"/>
        <v>2.2499999999999999E-2</v>
      </c>
      <c r="Y942" s="27">
        <f t="shared" si="118"/>
        <v>6.1999999999999972E-3</v>
      </c>
      <c r="Z942" s="24">
        <f t="shared" si="119"/>
        <v>5.7682223387520715E-3</v>
      </c>
    </row>
    <row r="943" spans="1:26" s="5" customFormat="1" x14ac:dyDescent="0.25">
      <c r="A943" s="2">
        <v>200504</v>
      </c>
      <c r="B943" s="14">
        <v>1156.8499999999999</v>
      </c>
      <c r="C943" s="8">
        <v>20.458333333333336</v>
      </c>
      <c r="D943" s="8">
        <v>61.233333333333334</v>
      </c>
      <c r="E943" s="8">
        <v>0.32962440066283966</v>
      </c>
      <c r="F943" s="8">
        <v>2.7799999999999998E-2</v>
      </c>
      <c r="G943" s="14">
        <v>5.33E-2</v>
      </c>
      <c r="H943" s="14">
        <v>6.0499999999999998E-2</v>
      </c>
      <c r="I943" s="15">
        <v>4.6100000000000002E-2</v>
      </c>
      <c r="J943" s="16">
        <v>7.9355618737927004E-3</v>
      </c>
      <c r="K943" s="9">
        <v>2.0999999999999999E-3</v>
      </c>
      <c r="L943" s="14">
        <v>6.7252974650799935E-3</v>
      </c>
      <c r="M943" s="13">
        <v>3.73E-2</v>
      </c>
      <c r="N943" s="13">
        <v>3.27E-2</v>
      </c>
      <c r="O943" s="10">
        <v>1.8258937395814823E-3</v>
      </c>
      <c r="P943" s="11">
        <v>-1.8925999999999998E-2</v>
      </c>
      <c r="Q943" s="19">
        <v>43424270000</v>
      </c>
      <c r="R943" s="24">
        <f t="shared" si="112"/>
        <v>-2.1205187112466686E-2</v>
      </c>
      <c r="S943" s="24">
        <f t="shared" si="113"/>
        <v>-4.0668501295568058</v>
      </c>
      <c r="T943" s="26">
        <f>AVERAGE($R$3:R942)</f>
        <v>5.0221627564695729E-3</v>
      </c>
      <c r="U943" s="24">
        <f t="shared" si="114"/>
        <v>-4.0553792950547862</v>
      </c>
      <c r="V943" s="24">
        <f t="shared" si="115"/>
        <v>-2.9757650694477737</v>
      </c>
      <c r="W943" s="24">
        <f t="shared" si="116"/>
        <v>-1.0910850601090321</v>
      </c>
      <c r="X943" s="24">
        <f t="shared" si="117"/>
        <v>2.1400000000000002E-2</v>
      </c>
      <c r="Y943" s="27">
        <f t="shared" si="118"/>
        <v>6.5999999999999878E-3</v>
      </c>
      <c r="Z943" s="24">
        <f t="shared" si="119"/>
        <v>7.8206465067778286E-3</v>
      </c>
    </row>
    <row r="944" spans="1:26" s="5" customFormat="1" x14ac:dyDescent="0.25">
      <c r="A944" s="2">
        <v>200505</v>
      </c>
      <c r="B944" s="14">
        <v>1191.5</v>
      </c>
      <c r="C944" s="8">
        <v>20.69166666666667</v>
      </c>
      <c r="D944" s="8">
        <v>62.24666666666667</v>
      </c>
      <c r="E944" s="8">
        <v>0.32096550459136297</v>
      </c>
      <c r="F944" s="8">
        <v>2.8399999999999998E-2</v>
      </c>
      <c r="G944" s="14">
        <v>5.1500000000000004E-2</v>
      </c>
      <c r="H944" s="14">
        <v>6.0100000000000001E-2</v>
      </c>
      <c r="I944" s="15">
        <v>4.3999999999999997E-2</v>
      </c>
      <c r="J944" s="16">
        <v>4.7766125512143914E-3</v>
      </c>
      <c r="K944" s="9">
        <v>2.3999999999999998E-3</v>
      </c>
      <c r="L944" s="14">
        <v>-1.0277492291880241E-3</v>
      </c>
      <c r="M944" s="13">
        <v>2.9700000000000001E-2</v>
      </c>
      <c r="N944" s="13">
        <v>2.9499999999999998E-2</v>
      </c>
      <c r="O944" s="10">
        <v>8.5941595810016982E-4</v>
      </c>
      <c r="P944" s="11">
        <v>3.1994000000000002E-2</v>
      </c>
      <c r="Q944" s="19">
        <v>39321990000</v>
      </c>
      <c r="R944" s="24">
        <f t="shared" si="112"/>
        <v>2.939505500683548E-2</v>
      </c>
      <c r="S944" s="24">
        <f t="shared" si="113"/>
        <v>-4.0350657757071158</v>
      </c>
      <c r="T944" s="26">
        <f>AVERAGE($R$3:R943)</f>
        <v>4.9942909712741039E-3</v>
      </c>
      <c r="U944" s="24">
        <f t="shared" si="114"/>
        <v>-4.0237250304275705</v>
      </c>
      <c r="V944" s="24">
        <f t="shared" si="115"/>
        <v>-2.9387643696007206</v>
      </c>
      <c r="W944" s="24">
        <f t="shared" si="116"/>
        <v>-1.0963014061063951</v>
      </c>
      <c r="X944" s="24">
        <f t="shared" si="117"/>
        <v>1.8300000000000004E-2</v>
      </c>
      <c r="Y944" s="27">
        <f t="shared" si="118"/>
        <v>7.1999999999999981E-3</v>
      </c>
      <c r="Z944" s="24">
        <f t="shared" si="119"/>
        <v>6.7252974650799935E-3</v>
      </c>
    </row>
    <row r="945" spans="1:26" s="5" customFormat="1" x14ac:dyDescent="0.25">
      <c r="A945" s="2">
        <v>200506</v>
      </c>
      <c r="B945" s="14">
        <v>1191.33</v>
      </c>
      <c r="C945" s="8">
        <v>20.925000000000001</v>
      </c>
      <c r="D945" s="8">
        <v>63.26</v>
      </c>
      <c r="E945" s="8">
        <v>0.32697905687315876</v>
      </c>
      <c r="F945" s="8">
        <v>2.9700000000000001E-2</v>
      </c>
      <c r="G945" s="14">
        <v>4.9599999999999998E-2</v>
      </c>
      <c r="H945" s="14">
        <v>5.8600000000000006E-2</v>
      </c>
      <c r="I945" s="15">
        <v>4.2900000000000001E-2</v>
      </c>
      <c r="J945" s="16">
        <v>5.365659888997361E-3</v>
      </c>
      <c r="K945" s="9">
        <v>2.3E-3</v>
      </c>
      <c r="L945" s="14">
        <v>5.1440329218110925E-4</v>
      </c>
      <c r="M945" s="13">
        <v>1.67E-2</v>
      </c>
      <c r="N945" s="13">
        <v>1.41E-2</v>
      </c>
      <c r="O945" s="10">
        <v>5.4211870585804938E-4</v>
      </c>
      <c r="P945" s="11">
        <v>1.717E-3</v>
      </c>
      <c r="Q945" s="19">
        <v>40334040000</v>
      </c>
      <c r="R945" s="24">
        <f t="shared" si="112"/>
        <v>-6.8159695910170542E-4</v>
      </c>
      <c r="S945" s="24">
        <f t="shared" si="113"/>
        <v>-4.0532372538126769</v>
      </c>
      <c r="T945" s="26">
        <f>AVERAGE($R$3:R944)</f>
        <v>5.0201941178086703E-3</v>
      </c>
      <c r="U945" s="24">
        <f t="shared" si="114"/>
        <v>-4.0420236801632576</v>
      </c>
      <c r="V945" s="24">
        <f t="shared" si="115"/>
        <v>-2.9518633101511274</v>
      </c>
      <c r="W945" s="24">
        <f t="shared" si="116"/>
        <v>-1.1013739436615491</v>
      </c>
      <c r="X945" s="24">
        <f t="shared" si="117"/>
        <v>1.5599999999999999E-2</v>
      </c>
      <c r="Y945" s="27">
        <f t="shared" si="118"/>
        <v>8.5999999999999965E-3</v>
      </c>
      <c r="Z945" s="24">
        <f t="shared" si="119"/>
        <v>-1.0277492291880241E-3</v>
      </c>
    </row>
    <row r="946" spans="1:26" s="5" customFormat="1" x14ac:dyDescent="0.25">
      <c r="A946" s="2">
        <v>200507</v>
      </c>
      <c r="B946" s="14">
        <v>1234.18</v>
      </c>
      <c r="C946" s="8">
        <v>21.107000000000003</v>
      </c>
      <c r="D946" s="8">
        <v>64.33</v>
      </c>
      <c r="E946" s="8">
        <v>0.31573427460621317</v>
      </c>
      <c r="F946" s="8">
        <v>3.2199999999999999E-2</v>
      </c>
      <c r="G946" s="14">
        <v>5.0599999999999999E-2</v>
      </c>
      <c r="H946" s="14">
        <v>5.9500000000000004E-2</v>
      </c>
      <c r="I946" s="15">
        <v>4.5600000000000002E-2</v>
      </c>
      <c r="J946" s="16">
        <v>4.4800757809423846E-3</v>
      </c>
      <c r="K946" s="9">
        <v>2.3999999999999998E-3</v>
      </c>
      <c r="L946" s="14">
        <v>4.6272493573265017E-3</v>
      </c>
      <c r="M946" s="13">
        <v>-2.8799999999999999E-2</v>
      </c>
      <c r="N946" s="13">
        <v>-2.4400000000000002E-2</v>
      </c>
      <c r="O946" s="10">
        <v>6.4990818199600305E-4</v>
      </c>
      <c r="P946" s="11">
        <v>3.7364000000000001E-2</v>
      </c>
      <c r="Q946" s="19">
        <v>37464670000</v>
      </c>
      <c r="R946" s="24">
        <f t="shared" si="112"/>
        <v>3.4385521144380773E-2</v>
      </c>
      <c r="S946" s="24">
        <f t="shared" si="113"/>
        <v>-4.0418809926863588</v>
      </c>
      <c r="T946" s="26">
        <f>AVERAGE($R$3:R945)</f>
        <v>5.0141476797631659E-3</v>
      </c>
      <c r="U946" s="24">
        <f t="shared" si="114"/>
        <v>-4.0332208700434178</v>
      </c>
      <c r="V946" s="24">
        <f t="shared" si="115"/>
        <v>-2.9355723911843956</v>
      </c>
      <c r="W946" s="24">
        <f t="shared" si="116"/>
        <v>-1.1063086015019636</v>
      </c>
      <c r="X946" s="24">
        <f t="shared" si="117"/>
        <v>1.32E-2</v>
      </c>
      <c r="Y946" s="27">
        <f t="shared" si="118"/>
        <v>9.000000000000008E-3</v>
      </c>
      <c r="Z946" s="24">
        <f t="shared" si="119"/>
        <v>5.1440329218110925E-4</v>
      </c>
    </row>
    <row r="947" spans="1:26" s="5" customFormat="1" x14ac:dyDescent="0.25">
      <c r="A947" s="2">
        <v>200508</v>
      </c>
      <c r="B947" s="14">
        <v>1220.33</v>
      </c>
      <c r="C947" s="8">
        <v>21.289000000000001</v>
      </c>
      <c r="D947" s="8">
        <v>65.400000000000006</v>
      </c>
      <c r="E947" s="8">
        <v>0.32053312471378415</v>
      </c>
      <c r="F947" s="8">
        <v>3.44E-2</v>
      </c>
      <c r="G947" s="14">
        <v>5.0900000000000001E-2</v>
      </c>
      <c r="H947" s="14">
        <v>5.96E-2</v>
      </c>
      <c r="I947" s="15">
        <v>4.3200000000000002E-2</v>
      </c>
      <c r="J947" s="16">
        <v>5.40493937815467E-3</v>
      </c>
      <c r="K947" s="9">
        <v>3.0000000000000001E-3</v>
      </c>
      <c r="L947" s="14">
        <v>5.1177072671442225E-3</v>
      </c>
      <c r="M947" s="13">
        <v>3.3300000000000003E-2</v>
      </c>
      <c r="N947" s="13">
        <v>2.3300000000000001E-2</v>
      </c>
      <c r="O947" s="10">
        <v>6.9672337650219813E-4</v>
      </c>
      <c r="P947" s="11">
        <v>-9.1590000000000005E-3</v>
      </c>
      <c r="Q947" s="19">
        <v>42030090000</v>
      </c>
      <c r="R947" s="24">
        <f t="shared" si="112"/>
        <v>-1.1598326120349034E-2</v>
      </c>
      <c r="S947" s="24">
        <f t="shared" si="113"/>
        <v>-4.0685573219081475</v>
      </c>
      <c r="T947" s="26">
        <f>AVERAGE($R$3:R946)</f>
        <v>5.0452614228400907E-3</v>
      </c>
      <c r="U947" s="24">
        <f t="shared" si="114"/>
        <v>-4.0599715535330265</v>
      </c>
      <c r="V947" s="24">
        <f t="shared" si="115"/>
        <v>-2.9541359755037195</v>
      </c>
      <c r="W947" s="24">
        <f t="shared" si="116"/>
        <v>-1.1144213464044279</v>
      </c>
      <c r="X947" s="24">
        <f t="shared" si="117"/>
        <v>1.3400000000000002E-2</v>
      </c>
      <c r="Y947" s="27">
        <f t="shared" si="118"/>
        <v>8.9000000000000051E-3</v>
      </c>
      <c r="Z947" s="24">
        <f t="shared" si="119"/>
        <v>4.6272493573265017E-3</v>
      </c>
    </row>
    <row r="948" spans="1:26" s="5" customFormat="1" x14ac:dyDescent="0.25">
      <c r="A948" s="2">
        <v>200509</v>
      </c>
      <c r="B948" s="14">
        <v>1228.81</v>
      </c>
      <c r="C948" s="8">
        <v>21.471000000000004</v>
      </c>
      <c r="D948" s="8">
        <v>66.47</v>
      </c>
      <c r="E948" s="8">
        <v>0.31789150983564674</v>
      </c>
      <c r="F948" s="8">
        <v>3.4200000000000001E-2</v>
      </c>
      <c r="G948" s="14">
        <v>5.1299999999999998E-2</v>
      </c>
      <c r="H948" s="14">
        <v>6.0299999999999999E-2</v>
      </c>
      <c r="I948" s="15">
        <v>4.6399999999999997E-2</v>
      </c>
      <c r="J948" s="16">
        <v>6.7164013348262287E-3</v>
      </c>
      <c r="K948" s="9">
        <v>2.8999999999999998E-3</v>
      </c>
      <c r="L948" s="14">
        <v>1.2219959266802416E-2</v>
      </c>
      <c r="M948" s="13">
        <v>-3.3799999999999997E-2</v>
      </c>
      <c r="N948" s="13">
        <v>-3.1E-2</v>
      </c>
      <c r="O948" s="10">
        <v>6.5990069329737962E-4</v>
      </c>
      <c r="P948" s="11">
        <v>8.0669999999999995E-3</v>
      </c>
      <c r="Q948" s="19">
        <v>44777510000</v>
      </c>
      <c r="R948" s="24">
        <f t="shared" si="112"/>
        <v>5.0391267144302915E-3</v>
      </c>
      <c r="S948" s="24">
        <f t="shared" si="113"/>
        <v>-4.048686085560667</v>
      </c>
      <c r="T948" s="26">
        <f>AVERAGE($R$3:R947)</f>
        <v>5.0276491608896266E-3</v>
      </c>
      <c r="U948" s="24">
        <f t="shared" si="114"/>
        <v>-4.0401734055296981</v>
      </c>
      <c r="V948" s="24">
        <f t="shared" si="115"/>
        <v>-2.9263543344911156</v>
      </c>
      <c r="W948" s="24">
        <f t="shared" si="116"/>
        <v>-1.1223317510695514</v>
      </c>
      <c r="X948" s="24">
        <f t="shared" si="117"/>
        <v>8.8000000000000023E-3</v>
      </c>
      <c r="Y948" s="27">
        <f t="shared" si="118"/>
        <v>8.6999999999999994E-3</v>
      </c>
      <c r="Z948" s="24">
        <f t="shared" si="119"/>
        <v>5.1177072671442225E-3</v>
      </c>
    </row>
    <row r="949" spans="1:26" s="5" customFormat="1" x14ac:dyDescent="0.25">
      <c r="A949" s="2">
        <v>200510</v>
      </c>
      <c r="B949" s="14">
        <v>1207.01</v>
      </c>
      <c r="C949" s="8">
        <v>21.719333333333335</v>
      </c>
      <c r="D949" s="8">
        <v>67.59</v>
      </c>
      <c r="E949" s="8">
        <v>0.32180818710985654</v>
      </c>
      <c r="F949" s="8">
        <v>3.7100000000000001E-2</v>
      </c>
      <c r="G949" s="14">
        <v>5.3499999999999999E-2</v>
      </c>
      <c r="H949" s="14">
        <v>6.3E-2</v>
      </c>
      <c r="I949" s="15">
        <v>4.8399999999999999E-2</v>
      </c>
      <c r="J949" s="16">
        <v>5.7493057228715141E-3</v>
      </c>
      <c r="K949" s="9">
        <v>2.7000000000000001E-3</v>
      </c>
      <c r="L949" s="14">
        <v>2.012072434607548E-3</v>
      </c>
      <c r="M949" s="13">
        <v>-1.9599999999999999E-2</v>
      </c>
      <c r="N949" s="13">
        <v>-2.0400000000000001E-2</v>
      </c>
      <c r="O949" s="10">
        <v>1.8179863199098705E-3</v>
      </c>
      <c r="P949" s="11">
        <v>-1.5671999999999998E-2</v>
      </c>
      <c r="Q949" s="19">
        <v>49793790000</v>
      </c>
      <c r="R949" s="24">
        <f t="shared" si="112"/>
        <v>-1.8691907251788743E-2</v>
      </c>
      <c r="S949" s="24">
        <f t="shared" si="113"/>
        <v>-4.0470983129565568</v>
      </c>
      <c r="T949" s="26">
        <f>AVERAGE($R$3:R948)</f>
        <v>5.0276612936100713E-3</v>
      </c>
      <c r="U949" s="24">
        <f t="shared" si="114"/>
        <v>-4.0355986994635558</v>
      </c>
      <c r="V949" s="24">
        <f t="shared" si="115"/>
        <v>-2.917050782327637</v>
      </c>
      <c r="W949" s="24">
        <f t="shared" si="116"/>
        <v>-1.1300475306289197</v>
      </c>
      <c r="X949" s="24">
        <f t="shared" si="117"/>
        <v>1.2199999999999996E-2</v>
      </c>
      <c r="Y949" s="27">
        <f t="shared" si="118"/>
        <v>9.0000000000000011E-3</v>
      </c>
      <c r="Z949" s="24">
        <f t="shared" si="119"/>
        <v>1.2219959266802416E-2</v>
      </c>
    </row>
    <row r="950" spans="1:26" s="5" customFormat="1" x14ac:dyDescent="0.25">
      <c r="A950" s="2">
        <v>200511</v>
      </c>
      <c r="B950" s="14">
        <v>1249.48</v>
      </c>
      <c r="C950" s="8">
        <v>21.96766666666667</v>
      </c>
      <c r="D950" s="8">
        <v>68.710000000000008</v>
      </c>
      <c r="E950" s="8">
        <v>0.31091434562881098</v>
      </c>
      <c r="F950" s="8">
        <v>3.8800000000000001E-2</v>
      </c>
      <c r="G950" s="14">
        <v>5.4199999999999998E-2</v>
      </c>
      <c r="H950" s="14">
        <v>6.3899999999999998E-2</v>
      </c>
      <c r="I950" s="15">
        <v>4.8099999999999997E-2</v>
      </c>
      <c r="J950" s="16">
        <v>5.7679658500382636E-3</v>
      </c>
      <c r="K950" s="9">
        <v>3.0999999999999999E-3</v>
      </c>
      <c r="L950" s="14">
        <v>-8.0321285140562138E-3</v>
      </c>
      <c r="M950" s="13">
        <v>7.6E-3</v>
      </c>
      <c r="N950" s="13">
        <v>9.9000000000000008E-3</v>
      </c>
      <c r="O950" s="10">
        <v>5.3989891190620476E-4</v>
      </c>
      <c r="P950" s="11">
        <v>3.8288999999999997E-2</v>
      </c>
      <c r="Q950" s="19">
        <v>45102870000</v>
      </c>
      <c r="R950" s="24">
        <f t="shared" si="112"/>
        <v>3.4877804482823759E-2</v>
      </c>
      <c r="S950" s="24">
        <f t="shared" si="113"/>
        <v>-4.0176987051497823</v>
      </c>
      <c r="T950" s="26">
        <f>AVERAGE($R$3:R949)</f>
        <v>5.0026142307321424E-3</v>
      </c>
      <c r="U950" s="24">
        <f t="shared" si="114"/>
        <v>-4.0063298307426809</v>
      </c>
      <c r="V950" s="24">
        <f t="shared" si="115"/>
        <v>-2.8824414629550912</v>
      </c>
      <c r="W950" s="24">
        <f t="shared" si="116"/>
        <v>-1.1352572421946912</v>
      </c>
      <c r="X950" s="24">
        <f t="shared" si="117"/>
        <v>1.1299999999999998E-2</v>
      </c>
      <c r="Y950" s="27">
        <f t="shared" si="118"/>
        <v>9.5000000000000015E-3</v>
      </c>
      <c r="Z950" s="24">
        <f t="shared" si="119"/>
        <v>2.012072434607548E-3</v>
      </c>
    </row>
    <row r="951" spans="1:26" s="5" customFormat="1" x14ac:dyDescent="0.25">
      <c r="A951" s="2">
        <v>200512</v>
      </c>
      <c r="B951" s="14">
        <v>1248.29</v>
      </c>
      <c r="C951" s="8">
        <v>22.216000000000001</v>
      </c>
      <c r="D951" s="8">
        <v>69.83</v>
      </c>
      <c r="E951" s="8">
        <v>0.31347795661301608</v>
      </c>
      <c r="F951" s="8">
        <v>3.8900000000000004E-2</v>
      </c>
      <c r="G951" s="14">
        <v>5.3699999999999998E-2</v>
      </c>
      <c r="H951" s="14">
        <v>6.3200000000000006E-2</v>
      </c>
      <c r="I951" s="15">
        <v>4.6100000000000002E-2</v>
      </c>
      <c r="J951" s="16">
        <v>3.058885646370382E-3</v>
      </c>
      <c r="K951" s="9">
        <v>3.2000000000000002E-3</v>
      </c>
      <c r="L951" s="14">
        <v>-4.0485829959513442E-3</v>
      </c>
      <c r="M951" s="13">
        <v>2.6700000000000002E-2</v>
      </c>
      <c r="N951" s="13">
        <v>2.2499999999999999E-2</v>
      </c>
      <c r="O951" s="10">
        <v>4.3299762004706769E-4</v>
      </c>
      <c r="P951" s="11">
        <v>-6.0000000000000002E-5</v>
      </c>
      <c r="Q951" s="19">
        <v>41756130000</v>
      </c>
      <c r="R951" s="24">
        <f t="shared" si="112"/>
        <v>-3.1552067073744739E-3</v>
      </c>
      <c r="S951" s="24">
        <f t="shared" si="113"/>
        <v>-4.0409110684196694</v>
      </c>
      <c r="T951" s="26">
        <f>AVERAGE($R$3:R950)</f>
        <v>5.0341281445001719E-3</v>
      </c>
      <c r="U951" s="24">
        <f t="shared" si="114"/>
        <v>-4.0296699937398444</v>
      </c>
      <c r="V951" s="24">
        <f t="shared" si="115"/>
        <v>-2.9005879947013575</v>
      </c>
      <c r="W951" s="24">
        <f t="shared" si="116"/>
        <v>-1.1403230737183114</v>
      </c>
      <c r="X951" s="24">
        <f t="shared" si="117"/>
        <v>9.2999999999999958E-3</v>
      </c>
      <c r="Y951" s="27">
        <f t="shared" si="118"/>
        <v>9.7000000000000003E-3</v>
      </c>
      <c r="Z951" s="24">
        <f t="shared" si="119"/>
        <v>-8.0321285140562138E-3</v>
      </c>
    </row>
    <row r="952" spans="1:26" x14ac:dyDescent="0.25">
      <c r="A952">
        <v>200601</v>
      </c>
      <c r="B952" s="14">
        <v>1280.08</v>
      </c>
      <c r="C952" s="8">
        <v>22.405333333333335</v>
      </c>
      <c r="D952" s="8">
        <v>70.776666666666671</v>
      </c>
      <c r="E952" s="8">
        <v>0.30922625786250346</v>
      </c>
      <c r="F952" s="8">
        <v>4.24E-2</v>
      </c>
      <c r="G952" s="14">
        <v>5.2900000000000003E-2</v>
      </c>
      <c r="H952" s="14">
        <v>6.2400000000000004E-2</v>
      </c>
      <c r="I952" s="15">
        <v>4.7399999999999998E-2</v>
      </c>
      <c r="J952" s="16">
        <v>-4.4574039621964723E-4</v>
      </c>
      <c r="K952" s="9">
        <v>3.4999999999999996E-3</v>
      </c>
      <c r="L952" s="14">
        <v>7.6219512195121464E-3</v>
      </c>
      <c r="M952" s="17">
        <v>-1.18E-2</v>
      </c>
      <c r="N952" s="17">
        <v>-9.2999999999999992E-3</v>
      </c>
      <c r="O952" s="10">
        <v>9.7542520355785192E-4</v>
      </c>
      <c r="P952" s="11">
        <v>2.6442E-2</v>
      </c>
      <c r="Q952" s="19">
        <v>49211650000</v>
      </c>
      <c r="R952" s="24">
        <f t="shared" si="112"/>
        <v>2.2903562304989165E-2</v>
      </c>
      <c r="S952" s="24">
        <f t="shared" si="113"/>
        <v>-4.0287171437256024</v>
      </c>
      <c r="T952" s="26">
        <f>AVERAGE($R$3:R951)</f>
        <v>5.0254987084075746E-3</v>
      </c>
      <c r="U952" s="24">
        <f t="shared" si="114"/>
        <v>-4.0202308679711845</v>
      </c>
      <c r="V952" s="24">
        <f t="shared" si="115"/>
        <v>-2.8834661768721572</v>
      </c>
      <c r="W952" s="24">
        <f t="shared" si="116"/>
        <v>-1.1452509668534456</v>
      </c>
      <c r="X952" s="24">
        <f t="shared" si="117"/>
        <v>7.1999999999999981E-3</v>
      </c>
      <c r="Y952" s="27">
        <f t="shared" si="118"/>
        <v>9.5000000000000084E-3</v>
      </c>
      <c r="Z952" s="24">
        <f t="shared" si="119"/>
        <v>-4.0485829959513442E-3</v>
      </c>
    </row>
    <row r="953" spans="1:26" x14ac:dyDescent="0.25">
      <c r="A953">
        <v>200602</v>
      </c>
      <c r="B953" s="14">
        <v>1280.6600000000001</v>
      </c>
      <c r="C953" s="8">
        <v>22.594666666666665</v>
      </c>
      <c r="D953" s="8">
        <v>71.723333333333329</v>
      </c>
      <c r="E953" s="8">
        <v>0.30561036111634149</v>
      </c>
      <c r="F953" s="8">
        <v>4.4299999999999999E-2</v>
      </c>
      <c r="G953" s="14">
        <v>5.3499999999999999E-2</v>
      </c>
      <c r="H953" s="14">
        <v>6.2699999999999992E-2</v>
      </c>
      <c r="I953" s="15">
        <v>4.5699999999999998E-2</v>
      </c>
      <c r="J953" s="16">
        <v>2.0383227514139696E-3</v>
      </c>
      <c r="K953" s="9">
        <v>3.4000000000000002E-3</v>
      </c>
      <c r="L953" s="14">
        <v>2.0171457387794245E-3</v>
      </c>
      <c r="M953" s="17">
        <v>2.3800000000000002E-2</v>
      </c>
      <c r="N953" s="17">
        <v>1.2800000000000001E-2</v>
      </c>
      <c r="O953" s="10">
        <v>6.485364099820686E-4</v>
      </c>
      <c r="P953" s="11">
        <v>2.4250000000000001E-3</v>
      </c>
      <c r="Q953" s="19">
        <v>42859940000</v>
      </c>
      <c r="R953" s="24">
        <f t="shared" si="112"/>
        <v>-1.0718248218794294E-3</v>
      </c>
      <c r="S953" s="24">
        <f t="shared" si="113"/>
        <v>-4.0453788292017023</v>
      </c>
      <c r="T953" s="26">
        <f>AVERAGE($R$3:R952)</f>
        <v>5.0443177227197664E-3</v>
      </c>
      <c r="U953" s="24">
        <f t="shared" si="114"/>
        <v>-4.0369639647325659</v>
      </c>
      <c r="V953" s="24">
        <f t="shared" si="115"/>
        <v>-2.8951484754350263</v>
      </c>
      <c r="W953" s="24">
        <f t="shared" si="116"/>
        <v>-1.150230353766676</v>
      </c>
      <c r="X953" s="24">
        <f t="shared" si="117"/>
        <v>4.9999999999999975E-3</v>
      </c>
      <c r="Y953" s="27">
        <f t="shared" si="118"/>
        <v>9.5000000000000015E-3</v>
      </c>
      <c r="Z953" s="24">
        <f t="shared" si="119"/>
        <v>7.6219512195121464E-3</v>
      </c>
    </row>
    <row r="954" spans="1:26" x14ac:dyDescent="0.25">
      <c r="A954">
        <v>200603</v>
      </c>
      <c r="B954" s="14">
        <v>1294.8699999999999</v>
      </c>
      <c r="C954" s="8">
        <v>22.783999999999999</v>
      </c>
      <c r="D954" s="8">
        <v>72.67</v>
      </c>
      <c r="E954" s="8">
        <v>0.31600944072184439</v>
      </c>
      <c r="F954" s="8">
        <v>4.5100000000000001E-2</v>
      </c>
      <c r="G954" s="14">
        <v>5.5300000000000002E-2</v>
      </c>
      <c r="H954" s="14">
        <v>6.4100000000000004E-2</v>
      </c>
      <c r="I954" s="15">
        <v>5.0700000000000002E-2</v>
      </c>
      <c r="J954" s="16">
        <v>2.1519945273199229E-3</v>
      </c>
      <c r="K954" s="9">
        <v>3.7000000000000002E-3</v>
      </c>
      <c r="L954" s="14">
        <v>5.5359838953197293E-3</v>
      </c>
      <c r="M954" s="17">
        <v>-5.3900000000000003E-2</v>
      </c>
      <c r="N954" s="17">
        <v>-4.0399999999999998E-2</v>
      </c>
      <c r="O954" s="10">
        <v>5.4525077589459992E-4</v>
      </c>
      <c r="P954" s="11">
        <v>1.2909E-2</v>
      </c>
      <c r="Q954" s="19">
        <v>50905040000</v>
      </c>
      <c r="R954" s="24">
        <f t="shared" si="112"/>
        <v>9.4321559817399838E-3</v>
      </c>
      <c r="S954" s="24">
        <f t="shared" si="113"/>
        <v>-4.0374169587967179</v>
      </c>
      <c r="T954" s="26">
        <f>AVERAGE($R$3:R953)</f>
        <v>5.0378864476991574E-3</v>
      </c>
      <c r="U954" s="24">
        <f t="shared" si="114"/>
        <v>-4.029072313795206</v>
      </c>
      <c r="V954" s="24">
        <f t="shared" si="115"/>
        <v>-2.8823147243275216</v>
      </c>
      <c r="W954" s="24">
        <f t="shared" si="116"/>
        <v>-1.1551022344691964</v>
      </c>
      <c r="X954" s="24">
        <f t="shared" si="117"/>
        <v>1.3999999999999985E-3</v>
      </c>
      <c r="Y954" s="27">
        <f t="shared" si="118"/>
        <v>9.1999999999999929E-3</v>
      </c>
      <c r="Z954" s="24">
        <f t="shared" si="119"/>
        <v>2.0171457387794245E-3</v>
      </c>
    </row>
    <row r="955" spans="1:26" x14ac:dyDescent="0.25">
      <c r="A955">
        <v>200604</v>
      </c>
      <c r="B955" s="14">
        <v>1310.6099999999999</v>
      </c>
      <c r="C955" s="8">
        <v>23.001666666666665</v>
      </c>
      <c r="D955" s="8">
        <v>73.276666666666671</v>
      </c>
      <c r="E955" s="8">
        <v>0.30884197784139195</v>
      </c>
      <c r="F955" s="8">
        <v>4.5999999999999999E-2</v>
      </c>
      <c r="G955" s="14">
        <v>5.8400000000000001E-2</v>
      </c>
      <c r="H955" s="14">
        <v>6.6799999999999998E-2</v>
      </c>
      <c r="I955" s="15">
        <v>5.3199999999999997E-2</v>
      </c>
      <c r="J955" s="16">
        <v>-3.4725183274703273E-3</v>
      </c>
      <c r="K955" s="9">
        <v>3.5999999999999999E-3</v>
      </c>
      <c r="L955" s="14">
        <v>8.5085085085083723E-3</v>
      </c>
      <c r="M955" s="17">
        <v>-2.47E-2</v>
      </c>
      <c r="N955" s="17">
        <v>-2.24E-2</v>
      </c>
      <c r="O955" s="10">
        <v>5.9980729319040061E-4</v>
      </c>
      <c r="P955" s="11">
        <v>1.2064E-2</v>
      </c>
      <c r="Q955" s="19">
        <v>43308430000</v>
      </c>
      <c r="R955" s="24">
        <f t="shared" si="112"/>
        <v>8.2986381347411528E-3</v>
      </c>
      <c r="S955" s="24">
        <f t="shared" si="113"/>
        <v>-4.040107047764665</v>
      </c>
      <c r="T955" s="26">
        <f>AVERAGE($R$3:R954)</f>
        <v>5.0425022770416369E-3</v>
      </c>
      <c r="U955" s="24">
        <f t="shared" si="114"/>
        <v>-4.0305989059223366</v>
      </c>
      <c r="V955" s="24">
        <f t="shared" si="115"/>
        <v>-2.8802369383656856</v>
      </c>
      <c r="W955" s="24">
        <f t="shared" si="116"/>
        <v>-1.1598701093989794</v>
      </c>
      <c r="X955" s="24">
        <f t="shared" si="117"/>
        <v>5.6000000000000008E-3</v>
      </c>
      <c r="Y955" s="27">
        <f t="shared" si="118"/>
        <v>8.8000000000000023E-3</v>
      </c>
      <c r="Z955" s="24">
        <f t="shared" si="119"/>
        <v>5.5359838953197293E-3</v>
      </c>
    </row>
    <row r="956" spans="1:26" x14ac:dyDescent="0.25">
      <c r="A956">
        <v>200605</v>
      </c>
      <c r="B956" s="14">
        <v>1270.0899999999999</v>
      </c>
      <c r="C956" s="8">
        <v>23.219333333333335</v>
      </c>
      <c r="D956" s="8">
        <v>73.883333333333326</v>
      </c>
      <c r="E956" s="8">
        <v>0.3143403075308619</v>
      </c>
      <c r="F956" s="8">
        <v>4.7199999999999999E-2</v>
      </c>
      <c r="G956" s="14">
        <v>5.9500000000000004E-2</v>
      </c>
      <c r="H956" s="14">
        <v>6.7500000000000004E-2</v>
      </c>
      <c r="I956" s="15">
        <v>5.3499999999999999E-2</v>
      </c>
      <c r="J956" s="16">
        <v>-2.6567381951168563E-3</v>
      </c>
      <c r="K956" s="9">
        <v>4.3E-3</v>
      </c>
      <c r="L956" s="14">
        <v>4.9627791563275903E-3</v>
      </c>
      <c r="M956" s="17">
        <v>1E-3</v>
      </c>
      <c r="N956" s="17">
        <v>-2E-3</v>
      </c>
      <c r="O956" s="10">
        <v>1.3551637127247164E-3</v>
      </c>
      <c r="P956" s="11">
        <v>-2.8319E-2</v>
      </c>
      <c r="Q956" s="19">
        <v>54312830000</v>
      </c>
      <c r="R956" s="24">
        <f t="shared" si="112"/>
        <v>-3.2321253198133948E-2</v>
      </c>
      <c r="S956" s="24">
        <f t="shared" si="113"/>
        <v>-4.0426812795974811</v>
      </c>
      <c r="T956" s="26">
        <f>AVERAGE($R$3:R955)</f>
        <v>5.0459189988230633E-3</v>
      </c>
      <c r="U956" s="24">
        <f t="shared" si="114"/>
        <v>-4.0332626916932188</v>
      </c>
      <c r="V956" s="24">
        <f t="shared" si="115"/>
        <v>-2.8840057249654585</v>
      </c>
      <c r="W956" s="24">
        <f t="shared" si="116"/>
        <v>-1.1586755546320227</v>
      </c>
      <c r="X956" s="24">
        <f t="shared" si="117"/>
        <v>7.1999999999999981E-3</v>
      </c>
      <c r="Y956" s="27">
        <f t="shared" si="118"/>
        <v>8.3999999999999977E-3</v>
      </c>
      <c r="Z956" s="24">
        <f t="shared" si="119"/>
        <v>8.5085085085083723E-3</v>
      </c>
    </row>
    <row r="957" spans="1:26" x14ac:dyDescent="0.25">
      <c r="A957">
        <v>200606</v>
      </c>
      <c r="B957" s="14">
        <v>1270.2</v>
      </c>
      <c r="C957" s="8">
        <v>23.437000000000001</v>
      </c>
      <c r="D957" s="8">
        <v>74.489999999999995</v>
      </c>
      <c r="E957" s="8">
        <v>0.31485028994943598</v>
      </c>
      <c r="F957" s="8">
        <v>4.7899999999999998E-2</v>
      </c>
      <c r="G957" s="14">
        <v>5.8899999999999994E-2</v>
      </c>
      <c r="H957" s="14">
        <v>6.7799999999999999E-2</v>
      </c>
      <c r="I957" s="15">
        <v>5.3100000000000001E-2</v>
      </c>
      <c r="J957" s="16">
        <v>-2.1954893929029295E-3</v>
      </c>
      <c r="K957" s="9">
        <v>4.0000000000000001E-3</v>
      </c>
      <c r="L957" s="14">
        <v>1.9753086419753707E-3</v>
      </c>
      <c r="M957" s="17">
        <v>9.1999999999999998E-3</v>
      </c>
      <c r="N957" s="17">
        <v>3.8999999999999998E-3</v>
      </c>
      <c r="O957" s="10">
        <v>2.1028156555683245E-3</v>
      </c>
      <c r="P957" s="11">
        <v>1.5870000000000001E-3</v>
      </c>
      <c r="Q957" s="19">
        <v>54873260000</v>
      </c>
      <c r="R957" s="24">
        <f t="shared" si="112"/>
        <v>-2.7050393709170265E-3</v>
      </c>
      <c r="S957" s="24">
        <f t="shared" si="113"/>
        <v>-4.0018577781073272</v>
      </c>
      <c r="T957" s="26">
        <f>AVERAGE($R$3:R956)</f>
        <v>5.0067500552203829E-3</v>
      </c>
      <c r="U957" s="24">
        <f t="shared" si="114"/>
        <v>-3.9925270729137456</v>
      </c>
      <c r="V957" s="24">
        <f t="shared" si="115"/>
        <v>-2.8443557705605302</v>
      </c>
      <c r="W957" s="24">
        <f t="shared" si="116"/>
        <v>-1.1575020075467966</v>
      </c>
      <c r="X957" s="24">
        <f t="shared" si="117"/>
        <v>6.3E-3</v>
      </c>
      <c r="Y957" s="27">
        <f t="shared" si="118"/>
        <v>8.0000000000000002E-3</v>
      </c>
      <c r="Z957" s="24">
        <f t="shared" si="119"/>
        <v>4.9627791563275903E-3</v>
      </c>
    </row>
    <row r="958" spans="1:26" x14ac:dyDescent="0.25">
      <c r="A958">
        <v>200607</v>
      </c>
      <c r="B958" s="14">
        <v>1276.6600000000001</v>
      </c>
      <c r="C958" s="8">
        <v>23.656666666666666</v>
      </c>
      <c r="D958" s="8">
        <v>75.849999999999994</v>
      </c>
      <c r="E958" s="8">
        <v>0.31385217528125248</v>
      </c>
      <c r="F958" s="8">
        <v>4.9500000000000002E-2</v>
      </c>
      <c r="G958" s="14">
        <v>5.8499999999999996E-2</v>
      </c>
      <c r="H958" s="14">
        <v>6.7599999999999993E-2</v>
      </c>
      <c r="I958" s="15">
        <v>5.1799999999999999E-2</v>
      </c>
      <c r="J958" s="16">
        <v>-2.3631202828282706E-3</v>
      </c>
      <c r="K958" s="9">
        <v>4.0000000000000001E-3</v>
      </c>
      <c r="L958" s="14">
        <v>2.9571217348447476E-3</v>
      </c>
      <c r="M958" s="17">
        <v>1.9900000000000001E-2</v>
      </c>
      <c r="N958" s="17">
        <v>2.3699999999999999E-2</v>
      </c>
      <c r="O958" s="10">
        <v>1.4516632187408847E-3</v>
      </c>
      <c r="P958" s="11">
        <v>5.5710000000000004E-3</v>
      </c>
      <c r="Q958" s="19">
        <v>46348220000</v>
      </c>
      <c r="R958" s="24">
        <f t="shared" si="112"/>
        <v>1.5635181041499914E-3</v>
      </c>
      <c r="S958" s="24">
        <f t="shared" si="113"/>
        <v>-3.9926136771991367</v>
      </c>
      <c r="T958" s="26">
        <f>AVERAGE($R$3:R957)</f>
        <v>4.9986748830464171E-3</v>
      </c>
      <c r="U958" s="24">
        <f t="shared" si="114"/>
        <v>-3.9832846835000923</v>
      </c>
      <c r="V958" s="24">
        <f t="shared" si="115"/>
        <v>-2.8362647591806889</v>
      </c>
      <c r="W958" s="24">
        <f t="shared" si="116"/>
        <v>-1.1563489180184479</v>
      </c>
      <c r="X958" s="24">
        <f t="shared" si="117"/>
        <v>5.2000000000000032E-3</v>
      </c>
      <c r="Y958" s="27">
        <f t="shared" si="118"/>
        <v>8.9000000000000051E-3</v>
      </c>
      <c r="Z958" s="24">
        <f t="shared" si="119"/>
        <v>1.9753086419753707E-3</v>
      </c>
    </row>
    <row r="959" spans="1:26" x14ac:dyDescent="0.25">
      <c r="A959">
        <v>200608</v>
      </c>
      <c r="B959" s="14">
        <v>1303.82</v>
      </c>
      <c r="C959" s="8">
        <v>23.876333333333331</v>
      </c>
      <c r="D959" s="8">
        <v>77.209999999999994</v>
      </c>
      <c r="E959" s="8">
        <v>0.30846179867588075</v>
      </c>
      <c r="F959" s="8">
        <v>4.9599999999999998E-2</v>
      </c>
      <c r="G959" s="14">
        <v>5.6799999999999996E-2</v>
      </c>
      <c r="H959" s="14">
        <v>6.59E-2</v>
      </c>
      <c r="I959" s="15">
        <v>4.9599999999999998E-2</v>
      </c>
      <c r="J959" s="16">
        <v>-8.4739866765052244E-3</v>
      </c>
      <c r="K959" s="9">
        <v>4.1999999999999997E-3</v>
      </c>
      <c r="L959" s="14">
        <v>1.9656019656020263E-3</v>
      </c>
      <c r="M959" s="17">
        <v>2.9899999999999999E-2</v>
      </c>
      <c r="N959" s="17">
        <v>3.61E-2</v>
      </c>
      <c r="O959" s="10">
        <v>4.6925153147518912E-4</v>
      </c>
      <c r="P959" s="11">
        <v>2.4150000000000001E-2</v>
      </c>
      <c r="Q959" s="19">
        <v>50485620000</v>
      </c>
      <c r="R959" s="24">
        <f t="shared" si="112"/>
        <v>1.9870978994990046E-2</v>
      </c>
      <c r="S959" s="24">
        <f t="shared" si="113"/>
        <v>-3.9883576076920511</v>
      </c>
      <c r="T959" s="26">
        <f>AVERAGE($R$3:R958)</f>
        <v>4.9950816228174462E-3</v>
      </c>
      <c r="U959" s="24">
        <f t="shared" si="114"/>
        <v>-3.9791148403310537</v>
      </c>
      <c r="V959" s="24">
        <f t="shared" si="115"/>
        <v>-2.8232448657662914</v>
      </c>
      <c r="W959" s="24">
        <f t="shared" si="116"/>
        <v>-1.1651127419257596</v>
      </c>
      <c r="X959" s="24">
        <f t="shared" si="117"/>
        <v>2.2999999999999965E-3</v>
      </c>
      <c r="Y959" s="27">
        <f t="shared" si="118"/>
        <v>9.099999999999997E-3</v>
      </c>
      <c r="Z959" s="24">
        <f t="shared" si="119"/>
        <v>2.9571217348447476E-3</v>
      </c>
    </row>
    <row r="960" spans="1:26" x14ac:dyDescent="0.25">
      <c r="A960">
        <v>200609</v>
      </c>
      <c r="B960" s="14">
        <v>1335.85</v>
      </c>
      <c r="C960" s="8">
        <v>24.095999999999997</v>
      </c>
      <c r="D960" s="8">
        <v>78.569999999999993</v>
      </c>
      <c r="E960" s="8">
        <v>0.30059328354055592</v>
      </c>
      <c r="F960" s="8">
        <v>4.8099999999999997E-2</v>
      </c>
      <c r="G960" s="14">
        <v>5.5099999999999996E-2</v>
      </c>
      <c r="H960" s="14">
        <v>6.4299999999999996E-2</v>
      </c>
      <c r="I960" s="15">
        <v>4.8399999999999999E-2</v>
      </c>
      <c r="J960" s="16">
        <v>-9.4934855776689121E-3</v>
      </c>
      <c r="K960" s="9">
        <v>4.0999999999999995E-3</v>
      </c>
      <c r="L960" s="14">
        <v>-4.9043648847474364E-3</v>
      </c>
      <c r="M960" s="17">
        <v>1.7000000000000001E-2</v>
      </c>
      <c r="N960" s="17">
        <v>1.83E-2</v>
      </c>
      <c r="O960" s="10">
        <v>5.1339521046218776E-4</v>
      </c>
      <c r="P960" s="11">
        <v>2.6487E-2</v>
      </c>
      <c r="Q960" s="19">
        <v>49001440000</v>
      </c>
      <c r="R960" s="24">
        <f t="shared" si="112"/>
        <v>2.1951088384618594E-2</v>
      </c>
      <c r="S960" s="24">
        <f t="shared" si="113"/>
        <v>-4.000165964919046</v>
      </c>
      <c r="T960" s="26">
        <f>AVERAGE($R$3:R959)</f>
        <v>5.0106259251917118E-3</v>
      </c>
      <c r="U960" s="24">
        <f t="shared" si="114"/>
        <v>-3.9910078445313424</v>
      </c>
      <c r="V960" s="24">
        <f t="shared" si="115"/>
        <v>-2.8265247138281007</v>
      </c>
      <c r="W960" s="24">
        <f t="shared" si="116"/>
        <v>-1.1736412510909453</v>
      </c>
      <c r="X960" s="24">
        <f t="shared" si="117"/>
        <v>0</v>
      </c>
      <c r="Y960" s="27">
        <f t="shared" si="118"/>
        <v>9.1000000000000039E-3</v>
      </c>
      <c r="Z960" s="24">
        <f t="shared" si="119"/>
        <v>1.9656019656020263E-3</v>
      </c>
    </row>
    <row r="961" spans="1:26" x14ac:dyDescent="0.25">
      <c r="A961">
        <v>200610</v>
      </c>
      <c r="B961" s="14">
        <v>1377.94</v>
      </c>
      <c r="C961" s="8">
        <v>24.358666666666664</v>
      </c>
      <c r="D961" s="8">
        <v>79.55</v>
      </c>
      <c r="E961" s="8">
        <v>0.29059916081230192</v>
      </c>
      <c r="F961" s="8">
        <v>4.9200000000000001E-2</v>
      </c>
      <c r="G961" s="14">
        <v>5.5099999999999996E-2</v>
      </c>
      <c r="H961" s="14">
        <v>6.4199999999999993E-2</v>
      </c>
      <c r="I961" s="15">
        <v>4.8099999999999997E-2</v>
      </c>
      <c r="J961" s="16">
        <v>-8.934739985365793E-3</v>
      </c>
      <c r="K961" s="9">
        <v>4.0999999999999995E-3</v>
      </c>
      <c r="L961" s="14">
        <v>-5.4213898472152966E-3</v>
      </c>
      <c r="M961" s="17">
        <v>7.7000000000000002E-3</v>
      </c>
      <c r="N961" s="17">
        <v>1.2699999999999999E-2</v>
      </c>
      <c r="O961" s="10">
        <v>4.5058820816370787E-4</v>
      </c>
      <c r="P961" s="11">
        <v>3.2527E-2</v>
      </c>
      <c r="Q961" s="19">
        <v>56793620000</v>
      </c>
      <c r="R961" s="24">
        <f t="shared" si="112"/>
        <v>2.7917577728954108E-2</v>
      </c>
      <c r="S961" s="24">
        <f t="shared" si="113"/>
        <v>-4.0152772207266461</v>
      </c>
      <c r="T961" s="26">
        <f>AVERAGE($R$3:R960)</f>
        <v>5.028309080159798E-3</v>
      </c>
      <c r="U961" s="24">
        <f t="shared" si="114"/>
        <v>-4.0044353655379155</v>
      </c>
      <c r="V961" s="24">
        <f t="shared" si="115"/>
        <v>-2.8333331251563987</v>
      </c>
      <c r="W961" s="24">
        <f t="shared" si="116"/>
        <v>-1.1819440955702474</v>
      </c>
      <c r="X961" s="24">
        <f t="shared" si="117"/>
        <v>3.0000000000000165E-4</v>
      </c>
      <c r="Y961" s="27">
        <f t="shared" si="118"/>
        <v>9.1999999999999998E-3</v>
      </c>
      <c r="Z961" s="24">
        <f t="shared" si="119"/>
        <v>-4.9043648847474364E-3</v>
      </c>
    </row>
    <row r="962" spans="1:26" x14ac:dyDescent="0.25">
      <c r="A962">
        <v>200611</v>
      </c>
      <c r="B962" s="14">
        <v>1400.63</v>
      </c>
      <c r="C962" s="8">
        <v>24.621333333333332</v>
      </c>
      <c r="D962" s="8">
        <v>80.53</v>
      </c>
      <c r="E962" s="8">
        <v>0.28724186769192755</v>
      </c>
      <c r="F962" s="8">
        <v>4.9400000000000006E-2</v>
      </c>
      <c r="G962" s="14">
        <v>5.33E-2</v>
      </c>
      <c r="H962" s="14">
        <v>6.2E-2</v>
      </c>
      <c r="I962" s="15">
        <v>4.6699999999999998E-2</v>
      </c>
      <c r="J962" s="16">
        <v>-1.5111028781144929E-2</v>
      </c>
      <c r="K962" s="9">
        <v>4.1999999999999997E-3</v>
      </c>
      <c r="L962" s="14">
        <v>-1.4866204162538033E-3</v>
      </c>
      <c r="M962" s="17">
        <v>2.07E-2</v>
      </c>
      <c r="N962" s="17">
        <v>2.46E-2</v>
      </c>
      <c r="O962" s="10">
        <v>5.9219511512645069E-4</v>
      </c>
      <c r="P962" s="11">
        <v>1.8384999999999999E-2</v>
      </c>
      <c r="Q962" s="19">
        <v>55343930000</v>
      </c>
      <c r="R962" s="24">
        <f t="shared" si="112"/>
        <v>1.4126421262687941E-2</v>
      </c>
      <c r="S962" s="24">
        <f t="shared" si="113"/>
        <v>-4.0354572024551416</v>
      </c>
      <c r="T962" s="26">
        <f>AVERAGE($R$3:R961)</f>
        <v>5.052176930679917E-3</v>
      </c>
      <c r="U962" s="24">
        <f t="shared" si="114"/>
        <v>-4.0247316334591385</v>
      </c>
      <c r="V962" s="24">
        <f t="shared" si="115"/>
        <v>-2.8519591544775595</v>
      </c>
      <c r="W962" s="24">
        <f t="shared" si="116"/>
        <v>-1.1834980479775821</v>
      </c>
      <c r="X962" s="24">
        <f t="shared" si="117"/>
        <v>-1.1000000000000038E-3</v>
      </c>
      <c r="Y962" s="27">
        <f t="shared" si="118"/>
        <v>9.099999999999997E-3</v>
      </c>
      <c r="Z962" s="24">
        <f t="shared" si="119"/>
        <v>-5.4213898472152966E-3</v>
      </c>
    </row>
    <row r="963" spans="1:26" x14ac:dyDescent="0.25">
      <c r="A963">
        <v>200612</v>
      </c>
      <c r="B963" s="14">
        <v>1418.3</v>
      </c>
      <c r="C963" s="8">
        <v>24.884</v>
      </c>
      <c r="D963" s="8">
        <v>81.509999999999991</v>
      </c>
      <c r="E963" s="8">
        <v>0.28168239971435793</v>
      </c>
      <c r="F963" s="8">
        <v>4.8499999999999995E-2</v>
      </c>
      <c r="G963" s="14">
        <v>5.3200000000000004E-2</v>
      </c>
      <c r="H963" s="14">
        <v>6.2199999999999998E-2</v>
      </c>
      <c r="I963" s="15">
        <v>4.9099999999999998E-2</v>
      </c>
      <c r="J963" s="16">
        <v>-1.5036779086330618E-2</v>
      </c>
      <c r="K963" s="9">
        <v>4.0000000000000001E-3</v>
      </c>
      <c r="L963" s="14">
        <v>1.4888337468983437E-3</v>
      </c>
      <c r="M963" s="17">
        <v>-2.3599999999999999E-2</v>
      </c>
      <c r="N963" s="17">
        <v>-2.3199999999999998E-2</v>
      </c>
      <c r="O963" s="10">
        <v>3.5753076534906901E-4</v>
      </c>
      <c r="P963" s="11">
        <v>1.3768000000000001E-2</v>
      </c>
      <c r="Q963" s="19">
        <v>47578780000</v>
      </c>
      <c r="R963" s="24">
        <f t="shared" si="112"/>
        <v>9.4828775283509192E-3</v>
      </c>
      <c r="S963" s="24">
        <f t="shared" si="113"/>
        <v>-4.0410641385814987</v>
      </c>
      <c r="T963" s="26">
        <f>AVERAGE($R$3:R962)</f>
        <v>5.0616292685257587E-3</v>
      </c>
      <c r="U963" s="24">
        <f t="shared" si="114"/>
        <v>-4.0304523877309419</v>
      </c>
      <c r="V963" s="24">
        <f t="shared" si="115"/>
        <v>-2.8560476285762615</v>
      </c>
      <c r="W963" s="24">
        <f t="shared" si="116"/>
        <v>-1.1850165100052368</v>
      </c>
      <c r="X963" s="24">
        <f t="shared" si="117"/>
        <v>-2.7000000000000079E-3</v>
      </c>
      <c r="Y963" s="27">
        <f t="shared" si="118"/>
        <v>8.6999999999999994E-3</v>
      </c>
      <c r="Z963" s="24">
        <f t="shared" si="119"/>
        <v>-1.4866204162538033E-3</v>
      </c>
    </row>
    <row r="964" spans="1:26" x14ac:dyDescent="0.25">
      <c r="A964">
        <v>200701</v>
      </c>
      <c r="B964" s="14">
        <v>1438.24</v>
      </c>
      <c r="C964" s="8">
        <v>25.087333333333333</v>
      </c>
      <c r="D964" s="8">
        <v>82.056666666666658</v>
      </c>
      <c r="E964" s="8">
        <v>0.27814421048211452</v>
      </c>
      <c r="F964" s="8">
        <v>4.9800000000000004E-2</v>
      </c>
      <c r="G964" s="14">
        <v>5.4000000000000006E-2</v>
      </c>
      <c r="H964" s="14">
        <v>6.3399999999999998E-2</v>
      </c>
      <c r="I964" s="15">
        <v>5.0200000000000002E-2</v>
      </c>
      <c r="J964" s="16">
        <v>-1.3986663485516117E-2</v>
      </c>
      <c r="K964" s="9">
        <v>4.4000000000000003E-3</v>
      </c>
      <c r="L964" s="14">
        <v>3.0525272547075044E-3</v>
      </c>
      <c r="M964" s="17">
        <v>-1.0200000000000001E-2</v>
      </c>
      <c r="N964" s="17">
        <v>-5.1000000000000004E-3</v>
      </c>
      <c r="O964" s="10">
        <v>4.5048378439812626E-4</v>
      </c>
      <c r="P964" s="11">
        <v>1.5313E-2</v>
      </c>
      <c r="Q964" s="19">
        <v>56686200000</v>
      </c>
      <c r="R964" s="24">
        <f t="shared" ref="R964:R1011" si="120">LN(1+P964)-LN(1+K963)</f>
        <v>1.1204918070841806E-2</v>
      </c>
      <c r="S964" s="24">
        <f t="shared" ref="S964:S1011" si="121">LN(C963)-LN(B963)</f>
        <v>-4.0429892236477887</v>
      </c>
      <c r="T964" s="26">
        <f>AVERAGE($R$3:R963)</f>
        <v>5.0662299430937353E-3</v>
      </c>
      <c r="U964" s="24">
        <f t="shared" ref="U964:U1011" si="122">LN(C964)-LN(B963)</f>
        <v>-4.034851179614888</v>
      </c>
      <c r="V964" s="24">
        <f t="shared" ref="V964:V1011" si="123">LN(D963)-LN(B963)</f>
        <v>-2.8564885381941956</v>
      </c>
      <c r="W964" s="24">
        <f t="shared" ref="W964:W1011" si="124">LN(C963)-LN(D963)</f>
        <v>-1.1865006854535931</v>
      </c>
      <c r="X964" s="24">
        <f t="shared" ref="X964:X1011" si="125">I963-F963</f>
        <v>6.0000000000000331E-4</v>
      </c>
      <c r="Y964" s="27">
        <f t="shared" ref="Y964:Y1011" si="126">H963-G963</f>
        <v>8.9999999999999941E-3</v>
      </c>
      <c r="Z964" s="24">
        <f t="shared" ref="Z964:Z1011" si="127">L963</f>
        <v>1.4888337468983437E-3</v>
      </c>
    </row>
    <row r="965" spans="1:26" x14ac:dyDescent="0.25">
      <c r="A965">
        <v>200702</v>
      </c>
      <c r="B965" s="14">
        <v>1406.82</v>
      </c>
      <c r="C965" s="8">
        <v>25.290666666666667</v>
      </c>
      <c r="D965" s="8">
        <v>82.603333333333325</v>
      </c>
      <c r="E965" s="8">
        <v>0.28614849416764548</v>
      </c>
      <c r="F965" s="8">
        <v>5.0300000000000004E-2</v>
      </c>
      <c r="G965" s="14">
        <v>5.3899999999999997E-2</v>
      </c>
      <c r="H965" s="14">
        <v>6.2800000000000009E-2</v>
      </c>
      <c r="I965" s="15">
        <v>4.7699999999999999E-2</v>
      </c>
      <c r="J965" s="16">
        <v>-1.5141024061268861E-2</v>
      </c>
      <c r="K965" s="9">
        <v>3.8E-3</v>
      </c>
      <c r="L965" s="14">
        <v>5.3503675598767231E-3</v>
      </c>
      <c r="M965" s="17">
        <v>3.3500000000000002E-2</v>
      </c>
      <c r="N965" s="17">
        <v>2.87E-2</v>
      </c>
      <c r="O965" s="10">
        <v>1.4768551543765929E-3</v>
      </c>
      <c r="P965" s="11">
        <v>-1.9288E-2</v>
      </c>
      <c r="Q965" s="19">
        <v>51844990000</v>
      </c>
      <c r="R965" s="24">
        <f t="shared" si="120"/>
        <v>-2.3866788802169987E-2</v>
      </c>
      <c r="S965" s="24">
        <f t="shared" si="121"/>
        <v>-4.0488123521394153</v>
      </c>
      <c r="T965" s="26">
        <f>AVERAGE($R$3:R964)</f>
        <v>5.0726111157837015E-3</v>
      </c>
      <c r="U965" s="24">
        <f t="shared" si="122"/>
        <v>-4.040740001610204</v>
      </c>
      <c r="V965" s="24">
        <f t="shared" si="123"/>
        <v>-2.863765357320144</v>
      </c>
      <c r="W965" s="24">
        <f t="shared" si="124"/>
        <v>-1.1850469948192712</v>
      </c>
      <c r="X965" s="24">
        <f t="shared" si="125"/>
        <v>3.9999999999999758E-4</v>
      </c>
      <c r="Y965" s="27">
        <f t="shared" si="126"/>
        <v>9.3999999999999917E-3</v>
      </c>
      <c r="Z965" s="24">
        <f t="shared" si="127"/>
        <v>3.0525272547075044E-3</v>
      </c>
    </row>
    <row r="966" spans="1:26" x14ac:dyDescent="0.25">
      <c r="A966">
        <v>200703</v>
      </c>
      <c r="B966" s="14">
        <v>1420.86</v>
      </c>
      <c r="C966" s="8">
        <v>25.494</v>
      </c>
      <c r="D966" s="8">
        <v>83.149999999999991</v>
      </c>
      <c r="E966" s="8">
        <v>0.26905001346109259</v>
      </c>
      <c r="F966" s="8">
        <v>4.9400000000000006E-2</v>
      </c>
      <c r="G966" s="14">
        <v>5.2999999999999999E-2</v>
      </c>
      <c r="H966" s="14">
        <v>6.2699999999999992E-2</v>
      </c>
      <c r="I966" s="15">
        <v>4.9299999999999997E-2</v>
      </c>
      <c r="J966" s="16">
        <v>-1.248635258056803E-2</v>
      </c>
      <c r="K966" s="9">
        <v>4.3E-3</v>
      </c>
      <c r="L966" s="14">
        <v>9.1056958510853381E-3</v>
      </c>
      <c r="M966" s="17">
        <v>-1.4500000000000001E-2</v>
      </c>
      <c r="N966" s="17">
        <v>-2.3099999999999999E-2</v>
      </c>
      <c r="O966" s="10">
        <v>1.5875258859558124E-3</v>
      </c>
      <c r="P966" s="11">
        <v>1.0893999999999999E-2</v>
      </c>
      <c r="Q966" s="19">
        <v>67622250000</v>
      </c>
      <c r="R966" s="24">
        <f t="shared" si="120"/>
        <v>7.0422896163909541E-3</v>
      </c>
      <c r="S966" s="24">
        <f t="shared" si="121"/>
        <v>-4.0186516959458141</v>
      </c>
      <c r="T966" s="26">
        <f>AVERAGE($R$3:R965)</f>
        <v>5.0425598178419012E-3</v>
      </c>
      <c r="U966" s="24">
        <f t="shared" si="122"/>
        <v>-4.0106439867999697</v>
      </c>
      <c r="V966" s="24">
        <f t="shared" si="123"/>
        <v>-2.8350370823229118</v>
      </c>
      <c r="W966" s="24">
        <f t="shared" si="124"/>
        <v>-1.1836146136229022</v>
      </c>
      <c r="X966" s="24">
        <f t="shared" si="125"/>
        <v>-2.6000000000000051E-3</v>
      </c>
      <c r="Y966" s="27">
        <f t="shared" si="126"/>
        <v>8.9000000000000121E-3</v>
      </c>
      <c r="Z966" s="24">
        <f t="shared" si="127"/>
        <v>5.3503675598767231E-3</v>
      </c>
    </row>
    <row r="967" spans="1:26" x14ac:dyDescent="0.25">
      <c r="A967">
        <v>200704</v>
      </c>
      <c r="B967" s="14">
        <v>1482.37</v>
      </c>
      <c r="C967" s="8">
        <v>25.719333333333331</v>
      </c>
      <c r="D967" s="8">
        <v>83.740248104907636</v>
      </c>
      <c r="E967" s="8">
        <v>0.25445616893961986</v>
      </c>
      <c r="F967" s="8">
        <v>4.87E-2</v>
      </c>
      <c r="G967" s="14">
        <v>5.4699999999999999E-2</v>
      </c>
      <c r="H967" s="14">
        <v>6.3899999999999998E-2</v>
      </c>
      <c r="I967" s="15">
        <v>4.8899999999999999E-2</v>
      </c>
      <c r="J967" s="16">
        <v>-8.9118997432612711E-3</v>
      </c>
      <c r="K967" s="9">
        <v>4.4000000000000003E-3</v>
      </c>
      <c r="L967" s="14">
        <v>6.4961626865089883E-3</v>
      </c>
      <c r="M967" s="17">
        <v>8.5000000000000006E-3</v>
      </c>
      <c r="N967" s="17">
        <v>1.4E-2</v>
      </c>
      <c r="O967" s="10">
        <v>5.8214615876541528E-4</v>
      </c>
      <c r="P967" s="11">
        <v>4.3991000000000002E-2</v>
      </c>
      <c r="Q967" s="19">
        <v>57032470000</v>
      </c>
      <c r="R967" s="24">
        <f t="shared" si="120"/>
        <v>3.8760087316477308E-2</v>
      </c>
      <c r="S967" s="24">
        <f t="shared" si="121"/>
        <v>-4.020574470715256</v>
      </c>
      <c r="T967" s="26">
        <f>AVERAGE($R$3:R966)</f>
        <v>5.0446342263466195E-3</v>
      </c>
      <c r="U967" s="24">
        <f t="shared" si="122"/>
        <v>-4.0117746222083888</v>
      </c>
      <c r="V967" s="24">
        <f t="shared" si="123"/>
        <v>-2.8383713954370489</v>
      </c>
      <c r="W967" s="24">
        <f t="shared" si="124"/>
        <v>-1.1822030752782071</v>
      </c>
      <c r="X967" s="24">
        <f t="shared" si="125"/>
        <v>-1.000000000000098E-4</v>
      </c>
      <c r="Y967" s="27">
        <f t="shared" si="126"/>
        <v>9.6999999999999933E-3</v>
      </c>
      <c r="Z967" s="24">
        <f t="shared" si="127"/>
        <v>9.1056958510853381E-3</v>
      </c>
    </row>
    <row r="968" spans="1:26" x14ac:dyDescent="0.25">
      <c r="A968">
        <v>200705</v>
      </c>
      <c r="B968" s="14">
        <v>1530.62</v>
      </c>
      <c r="C968" s="8">
        <v>25.944666666666663</v>
      </c>
      <c r="D968" s="8">
        <v>84.33049620981528</v>
      </c>
      <c r="E968" s="8">
        <v>0.24391149412539881</v>
      </c>
      <c r="F968" s="8">
        <v>4.7300000000000002E-2</v>
      </c>
      <c r="G968" s="14">
        <v>5.4699999999999999E-2</v>
      </c>
      <c r="H968" s="14">
        <v>6.3899999999999998E-2</v>
      </c>
      <c r="I968" s="15">
        <v>5.0999999999999997E-2</v>
      </c>
      <c r="J968" s="16">
        <v>-1.0283117668599852E-2</v>
      </c>
      <c r="K968" s="9">
        <v>4.0999999999999995E-3</v>
      </c>
      <c r="L968" s="14">
        <v>6.110718674704696E-3</v>
      </c>
      <c r="M968" s="17">
        <v>-0.02</v>
      </c>
      <c r="N968" s="17">
        <v>-1.78E-2</v>
      </c>
      <c r="O968" s="10">
        <v>6.9657339303615931E-4</v>
      </c>
      <c r="P968" s="11">
        <v>3.4458999999999997E-2</v>
      </c>
      <c r="Q968" s="19">
        <v>64958050000</v>
      </c>
      <c r="R968" s="24">
        <f t="shared" si="120"/>
        <v>2.948823644398392E-2</v>
      </c>
      <c r="S968" s="24">
        <f t="shared" si="121"/>
        <v>-4.0541544584459945</v>
      </c>
      <c r="T968" s="26">
        <f>AVERAGE($R$3:R967)</f>
        <v>5.0795725197042684E-3</v>
      </c>
      <c r="U968" s="24">
        <f t="shared" si="122"/>
        <v>-4.0454313722670481</v>
      </c>
      <c r="V968" s="24">
        <f t="shared" si="123"/>
        <v>-2.8736777139265568</v>
      </c>
      <c r="W968" s="24">
        <f t="shared" si="124"/>
        <v>-1.1804767445194373</v>
      </c>
      <c r="X968" s="24">
        <f t="shared" si="125"/>
        <v>1.9999999999999879E-4</v>
      </c>
      <c r="Y968" s="27">
        <f t="shared" si="126"/>
        <v>9.1999999999999998E-3</v>
      </c>
      <c r="Z968" s="24">
        <f t="shared" si="127"/>
        <v>6.4961626865089883E-3</v>
      </c>
    </row>
    <row r="969" spans="1:26" x14ac:dyDescent="0.25">
      <c r="A969">
        <v>200706</v>
      </c>
      <c r="B969" s="14">
        <v>1503.35</v>
      </c>
      <c r="C969" s="8">
        <v>26.169999999999998</v>
      </c>
      <c r="D969" s="8">
        <v>84.920744314722924</v>
      </c>
      <c r="E969" s="8">
        <v>0.24789560997351326</v>
      </c>
      <c r="F969" s="8">
        <v>4.6100000000000002E-2</v>
      </c>
      <c r="G969" s="14">
        <v>5.79E-2</v>
      </c>
      <c r="H969" s="14">
        <v>6.7000000000000004E-2</v>
      </c>
      <c r="I969" s="15">
        <v>5.21E-2</v>
      </c>
      <c r="J969" s="16">
        <v>-1.1064005574304005E-2</v>
      </c>
      <c r="K969" s="9">
        <v>4.0000000000000001E-3</v>
      </c>
      <c r="L969" s="14">
        <v>1.9379751766057662E-3</v>
      </c>
      <c r="M969" s="17">
        <v>-9.1000000000000004E-3</v>
      </c>
      <c r="N969" s="17">
        <v>-1.4800000000000001E-2</v>
      </c>
      <c r="O969" s="10">
        <v>1.4724362327397814E-3</v>
      </c>
      <c r="P969" s="11">
        <v>-1.6619999999999999E-2</v>
      </c>
      <c r="Q969" s="19">
        <v>65322800000</v>
      </c>
      <c r="R969" s="24">
        <f t="shared" si="120"/>
        <v>-2.0851279718593674E-2</v>
      </c>
      <c r="S969" s="24">
        <f t="shared" si="121"/>
        <v>-4.0774620960151093</v>
      </c>
      <c r="T969" s="26">
        <f>AVERAGE($R$3:R968)</f>
        <v>5.1048402877418254E-3</v>
      </c>
      <c r="U969" s="24">
        <f t="shared" si="122"/>
        <v>-4.0688144445195977</v>
      </c>
      <c r="V969" s="24">
        <f t="shared" si="123"/>
        <v>-2.8986846033489853</v>
      </c>
      <c r="W969" s="24">
        <f t="shared" si="124"/>
        <v>-1.1787774926661236</v>
      </c>
      <c r="X969" s="24">
        <f t="shared" si="125"/>
        <v>3.699999999999995E-3</v>
      </c>
      <c r="Y969" s="27">
        <f t="shared" si="126"/>
        <v>9.1999999999999998E-3</v>
      </c>
      <c r="Z969" s="24">
        <f t="shared" si="127"/>
        <v>6.110718674704696E-3</v>
      </c>
    </row>
    <row r="970" spans="1:26" x14ac:dyDescent="0.25">
      <c r="A970">
        <v>200707</v>
      </c>
      <c r="B970" s="14">
        <v>1455.27</v>
      </c>
      <c r="C970" s="8">
        <v>26.43933333333333</v>
      </c>
      <c r="D970" s="8">
        <v>82.814077648056269</v>
      </c>
      <c r="E970" s="8">
        <v>0.25158496439999195</v>
      </c>
      <c r="F970" s="8">
        <v>4.82E-2</v>
      </c>
      <c r="G970" s="14">
        <v>5.7300000000000004E-2</v>
      </c>
      <c r="H970" s="14">
        <v>6.6500000000000004E-2</v>
      </c>
      <c r="I970" s="15">
        <v>5.0099999999999999E-2</v>
      </c>
      <c r="J970" s="16">
        <v>-1.5261855052461764E-2</v>
      </c>
      <c r="K970" s="9">
        <v>4.0000000000000001E-3</v>
      </c>
      <c r="L970" s="14">
        <v>-2.543772078021922E-4</v>
      </c>
      <c r="M970" s="17">
        <v>2.8400000000000002E-2</v>
      </c>
      <c r="N970" s="17">
        <v>-3.2000000000000002E-3</v>
      </c>
      <c r="O970" s="10">
        <v>2.4262615025348799E-3</v>
      </c>
      <c r="P970" s="11">
        <v>-3.1196999999999999E-2</v>
      </c>
      <c r="Q970" s="19">
        <v>70337430000</v>
      </c>
      <c r="R970" s="24">
        <f t="shared" si="120"/>
        <v>-3.5686011403218254E-2</v>
      </c>
      <c r="S970" s="24">
        <f t="shared" si="121"/>
        <v>-4.0508375136996069</v>
      </c>
      <c r="T970" s="26">
        <f>AVERAGE($R$3:R969)</f>
        <v>5.0779983849431332E-3</v>
      </c>
      <c r="U970" s="24">
        <f t="shared" si="122"/>
        <v>-4.0405984298977966</v>
      </c>
      <c r="V970" s="24">
        <f t="shared" si="123"/>
        <v>-2.8737328285519066</v>
      </c>
      <c r="W970" s="24">
        <f t="shared" si="124"/>
        <v>-1.1771046851476998</v>
      </c>
      <c r="X970" s="24">
        <f t="shared" si="125"/>
        <v>5.9999999999999984E-3</v>
      </c>
      <c r="Y970" s="27">
        <f t="shared" si="126"/>
        <v>9.1000000000000039E-3</v>
      </c>
      <c r="Z970" s="24">
        <f t="shared" si="127"/>
        <v>1.9379751766057662E-3</v>
      </c>
    </row>
    <row r="971" spans="1:26" x14ac:dyDescent="0.25">
      <c r="A971">
        <v>200708</v>
      </c>
      <c r="B971" s="14">
        <v>1473.99</v>
      </c>
      <c r="C971" s="8">
        <v>26.708666666666666</v>
      </c>
      <c r="D971" s="8">
        <v>80.7074109813896</v>
      </c>
      <c r="E971" s="8">
        <v>0.24883985118762977</v>
      </c>
      <c r="F971" s="8">
        <v>4.2000000000000003E-2</v>
      </c>
      <c r="G971" s="14">
        <v>5.79E-2</v>
      </c>
      <c r="H971" s="14">
        <v>6.6500000000000004E-2</v>
      </c>
      <c r="I971" s="15">
        <v>4.87E-2</v>
      </c>
      <c r="J971" s="16">
        <v>-1.2197537478741444E-2</v>
      </c>
      <c r="K971" s="9">
        <v>4.1999999999999997E-3</v>
      </c>
      <c r="L971" s="14">
        <v>-1.8339022270870142E-3</v>
      </c>
      <c r="M971" s="17">
        <v>1.9900000000000001E-2</v>
      </c>
      <c r="N971" s="17">
        <v>1.52E-2</v>
      </c>
      <c r="O971" s="10">
        <v>5.1339638120970754E-3</v>
      </c>
      <c r="P971" s="11">
        <v>1.5094E-2</v>
      </c>
      <c r="Q971" s="19">
        <v>91381760000</v>
      </c>
      <c r="R971" s="24">
        <f t="shared" si="120"/>
        <v>1.0989197773532708E-2</v>
      </c>
      <c r="S971" s="24">
        <f t="shared" si="121"/>
        <v>-4.00809392905661</v>
      </c>
      <c r="T971" s="26">
        <f>AVERAGE($R$3:R970)</f>
        <v>5.0358868045834622E-3</v>
      </c>
      <c r="U971" s="24">
        <f t="shared" si="122"/>
        <v>-3.9979586224064105</v>
      </c>
      <c r="V971" s="24">
        <f t="shared" si="123"/>
        <v>-2.8663486625569448</v>
      </c>
      <c r="W971" s="24">
        <f t="shared" si="124"/>
        <v>-1.1417452664996652</v>
      </c>
      <c r="X971" s="24">
        <f t="shared" si="125"/>
        <v>1.8999999999999989E-3</v>
      </c>
      <c r="Y971" s="27">
        <f t="shared" si="126"/>
        <v>9.1999999999999998E-3</v>
      </c>
      <c r="Z971" s="24">
        <f t="shared" si="127"/>
        <v>-2.543772078021922E-4</v>
      </c>
    </row>
    <row r="972" spans="1:26" x14ac:dyDescent="0.25">
      <c r="A972">
        <v>200709</v>
      </c>
      <c r="B972" s="14">
        <v>1526.75</v>
      </c>
      <c r="C972" s="8">
        <v>26.978000000000002</v>
      </c>
      <c r="D972" s="8">
        <v>78.600744314722931</v>
      </c>
      <c r="E972" s="8">
        <v>0.23920743671233688</v>
      </c>
      <c r="F972" s="8">
        <v>3.8900000000000004E-2</v>
      </c>
      <c r="G972" s="14">
        <v>5.74E-2</v>
      </c>
      <c r="H972" s="14">
        <v>6.59E-2</v>
      </c>
      <c r="I972" s="15">
        <v>4.8899999999999999E-2</v>
      </c>
      <c r="J972" s="16">
        <v>-1.3015004021967343E-2</v>
      </c>
      <c r="K972" s="9">
        <v>3.2000000000000002E-3</v>
      </c>
      <c r="L972" s="14">
        <v>2.755907405358915E-3</v>
      </c>
      <c r="M972" s="17">
        <v>1.1999999999999999E-3</v>
      </c>
      <c r="N972" s="17">
        <v>1.35E-2</v>
      </c>
      <c r="O972" s="10">
        <v>1.8684768372137549E-3</v>
      </c>
      <c r="P972" s="11">
        <v>3.7468000000000001E-2</v>
      </c>
      <c r="Q972" s="19">
        <v>57809700000</v>
      </c>
      <c r="R972" s="24">
        <f t="shared" si="120"/>
        <v>3.2591924655087715E-2</v>
      </c>
      <c r="S972" s="24">
        <f t="shared" si="121"/>
        <v>-4.0107401814716894</v>
      </c>
      <c r="T972" s="26">
        <f>AVERAGE($R$3:R971)</f>
        <v>5.0420305723532762E-3</v>
      </c>
      <c r="U972" s="24">
        <f t="shared" si="122"/>
        <v>-4.0007065694182646</v>
      </c>
      <c r="V972" s="24">
        <f t="shared" si="123"/>
        <v>-2.9048978836840078</v>
      </c>
      <c r="W972" s="24">
        <f t="shared" si="124"/>
        <v>-1.1058422977876816</v>
      </c>
      <c r="X972" s="24">
        <f t="shared" si="125"/>
        <v>6.6999999999999976E-3</v>
      </c>
      <c r="Y972" s="27">
        <f t="shared" si="126"/>
        <v>8.6000000000000035E-3</v>
      </c>
      <c r="Z972" s="24">
        <f t="shared" si="127"/>
        <v>-1.8339022270870142E-3</v>
      </c>
    </row>
    <row r="973" spans="1:26" x14ac:dyDescent="0.25">
      <c r="A973">
        <v>200710</v>
      </c>
      <c r="B973" s="14">
        <v>1549.38</v>
      </c>
      <c r="C973" s="8">
        <v>27.229333333333333</v>
      </c>
      <c r="D973" s="8">
        <v>74.46074431472293</v>
      </c>
      <c r="E973" s="8">
        <v>0.2386170601315469</v>
      </c>
      <c r="F973" s="8">
        <v>3.9E-2</v>
      </c>
      <c r="G973" s="14">
        <v>5.6600000000000004E-2</v>
      </c>
      <c r="H973" s="14">
        <v>6.480000000000001E-2</v>
      </c>
      <c r="I973" s="15">
        <v>4.8000000000000001E-2</v>
      </c>
      <c r="J973" s="16">
        <v>-1.7954799851332619E-2</v>
      </c>
      <c r="K973" s="9">
        <v>3.2000000000000002E-3</v>
      </c>
      <c r="L973" s="14">
        <v>2.1391913281212371E-3</v>
      </c>
      <c r="M973" s="17">
        <v>1.55E-2</v>
      </c>
      <c r="N973" s="17">
        <v>8.8000000000000005E-3</v>
      </c>
      <c r="O973" s="10">
        <v>1.682877827927416E-3</v>
      </c>
      <c r="P973" s="11">
        <v>1.736E-2</v>
      </c>
      <c r="Q973" s="19">
        <v>76022580000</v>
      </c>
      <c r="R973" s="24">
        <f t="shared" si="120"/>
        <v>1.4016145833835085E-2</v>
      </c>
      <c r="S973" s="24">
        <f t="shared" si="121"/>
        <v>-4.0358748530557556</v>
      </c>
      <c r="T973" s="26">
        <f>AVERAGE($R$3:R972)</f>
        <v>5.070432525015889E-3</v>
      </c>
      <c r="U973" s="24">
        <f t="shared" si="122"/>
        <v>-4.0266017485181163</v>
      </c>
      <c r="V973" s="24">
        <f t="shared" si="123"/>
        <v>-2.9665154030599563</v>
      </c>
      <c r="W973" s="24">
        <f t="shared" si="124"/>
        <v>-1.0693594499957997</v>
      </c>
      <c r="X973" s="24">
        <f t="shared" si="125"/>
        <v>9.999999999999995E-3</v>
      </c>
      <c r="Y973" s="27">
        <f t="shared" si="126"/>
        <v>8.5000000000000006E-3</v>
      </c>
      <c r="Z973" s="24">
        <f t="shared" si="127"/>
        <v>2.755907405358915E-3</v>
      </c>
    </row>
    <row r="974" spans="1:26" x14ac:dyDescent="0.25">
      <c r="A974">
        <v>200711</v>
      </c>
      <c r="B974" s="14">
        <v>1481.14</v>
      </c>
      <c r="C974" s="8">
        <v>27.480666666666664</v>
      </c>
      <c r="D974" s="8">
        <v>70.32074431472293</v>
      </c>
      <c r="E974" s="8">
        <v>0.24857969160310339</v>
      </c>
      <c r="F974" s="8">
        <v>3.27E-2</v>
      </c>
      <c r="G974" s="14">
        <v>5.4400000000000004E-2</v>
      </c>
      <c r="H974" s="14">
        <v>6.4000000000000001E-2</v>
      </c>
      <c r="I974" s="15">
        <v>4.4499999999999998E-2</v>
      </c>
      <c r="J974" s="16">
        <v>-2.5158604030400853E-2</v>
      </c>
      <c r="K974" s="9">
        <v>3.4000000000000002E-3</v>
      </c>
      <c r="L974" s="14">
        <v>5.9396178734156813E-3</v>
      </c>
      <c r="M974" s="17">
        <v>4.6800000000000001E-2</v>
      </c>
      <c r="N974" s="17">
        <v>7.9000000000000008E-3</v>
      </c>
      <c r="O974" s="10">
        <v>5.6368359827884762E-3</v>
      </c>
      <c r="P974" s="11">
        <v>-4.1382000000000002E-2</v>
      </c>
      <c r="Q974" s="19">
        <v>86246950000</v>
      </c>
      <c r="R974" s="24">
        <f t="shared" si="120"/>
        <v>-4.5457505945733785E-2</v>
      </c>
      <c r="S974" s="24">
        <f t="shared" si="121"/>
        <v>-4.0413153063068261</v>
      </c>
      <c r="T974" s="26">
        <f>AVERAGE($R$3:R973)</f>
        <v>5.0796454120486589E-3</v>
      </c>
      <c r="U974" s="24">
        <f t="shared" si="122"/>
        <v>-4.0321274027641465</v>
      </c>
      <c r="V974" s="24">
        <f t="shared" si="123"/>
        <v>-3.0353380653286228</v>
      </c>
      <c r="W974" s="24">
        <f t="shared" si="124"/>
        <v>-1.0059772409782028</v>
      </c>
      <c r="X974" s="24">
        <f t="shared" si="125"/>
        <v>9.0000000000000011E-3</v>
      </c>
      <c r="Y974" s="27">
        <f t="shared" si="126"/>
        <v>8.2000000000000059E-3</v>
      </c>
      <c r="Z974" s="24">
        <f t="shared" si="127"/>
        <v>2.1391913281212371E-3</v>
      </c>
    </row>
    <row r="975" spans="1:26" x14ac:dyDescent="0.25">
      <c r="A975">
        <v>200712</v>
      </c>
      <c r="B975" s="14">
        <v>1468.36</v>
      </c>
      <c r="C975" s="8">
        <v>27.731999999999999</v>
      </c>
      <c r="D975" s="8">
        <v>66.180744314722929</v>
      </c>
      <c r="E975" s="8">
        <v>0.2505829731427226</v>
      </c>
      <c r="F975" s="11">
        <v>0.03</v>
      </c>
      <c r="G975" s="14">
        <v>5.4900000000000004E-2</v>
      </c>
      <c r="H975" s="14">
        <v>6.6500000000000004E-2</v>
      </c>
      <c r="I975" s="15">
        <v>4.4999999999999998E-2</v>
      </c>
      <c r="J975" s="16">
        <v>-4.063729411760849E-2</v>
      </c>
      <c r="K975" s="9">
        <v>2.7000000000000001E-3</v>
      </c>
      <c r="L975" s="14">
        <v>-6.7086312964781403E-4</v>
      </c>
      <c r="M975" s="17">
        <v>-2.8999999999999998E-3</v>
      </c>
      <c r="N975" s="17">
        <v>2.8E-3</v>
      </c>
      <c r="O975" s="10">
        <v>2.345330443473616E-3</v>
      </c>
      <c r="P975" s="11">
        <v>-6.1159999999999999E-3</v>
      </c>
      <c r="Q975" s="19">
        <v>64821670000</v>
      </c>
      <c r="R975" s="24">
        <f t="shared" si="120"/>
        <v>-9.5290124047841922E-3</v>
      </c>
      <c r="S975" s="24">
        <f t="shared" si="121"/>
        <v>-3.9870846133947304</v>
      </c>
      <c r="T975" s="26">
        <f>AVERAGE($R$3:R974)</f>
        <v>5.0276524579768661E-3</v>
      </c>
      <c r="U975" s="24">
        <f t="shared" si="122"/>
        <v>-3.9779803594422924</v>
      </c>
      <c r="V975" s="24">
        <f t="shared" si="123"/>
        <v>-3.047500502521272</v>
      </c>
      <c r="W975" s="24">
        <f t="shared" si="124"/>
        <v>-0.93958411087345839</v>
      </c>
      <c r="X975" s="24">
        <f t="shared" si="125"/>
        <v>1.1799999999999998E-2</v>
      </c>
      <c r="Y975" s="27">
        <f t="shared" si="126"/>
        <v>9.5999999999999974E-3</v>
      </c>
      <c r="Z975" s="24">
        <f t="shared" si="127"/>
        <v>5.9396178734156813E-3</v>
      </c>
    </row>
    <row r="976" spans="1:26" x14ac:dyDescent="0.25">
      <c r="A976">
        <v>200801</v>
      </c>
      <c r="B976" s="11">
        <v>1378.55</v>
      </c>
      <c r="C976" s="8">
        <v>27.921999999999997</v>
      </c>
      <c r="D976" s="8">
        <v>64.250744314722937</v>
      </c>
      <c r="E976" s="8">
        <v>0.2627544223091714</v>
      </c>
      <c r="F976" s="11">
        <v>2.75E-2</v>
      </c>
      <c r="G976" s="14">
        <v>5.33E-2</v>
      </c>
      <c r="H976" s="11">
        <v>6.54E-2</v>
      </c>
      <c r="I976" s="15">
        <v>4.36E-2</v>
      </c>
      <c r="J976" s="16">
        <v>-4.317915327534521E-2</v>
      </c>
      <c r="K976" s="9">
        <v>2.0999999999999999E-3</v>
      </c>
      <c r="L976" s="14">
        <v>4.9705764726046819E-3</v>
      </c>
      <c r="M976" s="17">
        <v>2.1299999999999999E-2</v>
      </c>
      <c r="N976" s="17">
        <v>1.6999999999999999E-3</v>
      </c>
      <c r="O976" s="10">
        <v>4.831785710264179E-3</v>
      </c>
      <c r="P976" s="11">
        <v>-6.1165999999999998E-2</v>
      </c>
      <c r="Q976" s="19">
        <v>98475340000</v>
      </c>
      <c r="R976" s="24">
        <f t="shared" si="120"/>
        <v>-6.5812960762283379E-2</v>
      </c>
      <c r="S976" s="24">
        <f t="shared" si="121"/>
        <v>-3.9693144296374907</v>
      </c>
      <c r="T976" s="26">
        <f>AVERAGE($R$3:R975)</f>
        <v>5.0126918568846133E-3</v>
      </c>
      <c r="U976" s="24">
        <f t="shared" si="122"/>
        <v>-3.9624865021512785</v>
      </c>
      <c r="V976" s="24">
        <f t="shared" si="123"/>
        <v>-3.0995118614648645</v>
      </c>
      <c r="W976" s="24">
        <f t="shared" si="124"/>
        <v>-0.86980256817262624</v>
      </c>
      <c r="X976" s="24">
        <f t="shared" si="125"/>
        <v>1.4999999999999999E-2</v>
      </c>
      <c r="Y976" s="27">
        <f t="shared" si="126"/>
        <v>1.1599999999999999E-2</v>
      </c>
      <c r="Z976" s="24">
        <f t="shared" si="127"/>
        <v>-6.7086312964781403E-4</v>
      </c>
    </row>
    <row r="977" spans="1:26" x14ac:dyDescent="0.25">
      <c r="A977">
        <v>200802</v>
      </c>
      <c r="B977" s="11">
        <v>1330.63</v>
      </c>
      <c r="C977" s="8">
        <v>28.111999999999998</v>
      </c>
      <c r="D977" s="8">
        <v>62.320744314722937</v>
      </c>
      <c r="E977" s="8">
        <v>0.27097932103928291</v>
      </c>
      <c r="F977" s="11">
        <v>2.12E-2</v>
      </c>
      <c r="G977" s="11">
        <v>5.5300000000000002E-2</v>
      </c>
      <c r="H977" s="11">
        <v>6.8199999999999997E-2</v>
      </c>
      <c r="I977" s="15">
        <v>4.3799999999999999E-2</v>
      </c>
      <c r="J977" s="16">
        <v>-4.9608215288993437E-2</v>
      </c>
      <c r="K977" s="9">
        <v>1.2999999999999999E-3</v>
      </c>
      <c r="L977" s="14">
        <v>2.9041121849535667E-3</v>
      </c>
      <c r="M977" s="17">
        <v>1.8E-3</v>
      </c>
      <c r="N977" s="17">
        <v>-7.1000000000000004E-3</v>
      </c>
      <c r="O977" s="10">
        <v>3.2256416654840104E-3</v>
      </c>
      <c r="P977" s="11">
        <v>-3.1419000000000002E-2</v>
      </c>
      <c r="Q977" s="19">
        <v>78536130000</v>
      </c>
      <c r="R977" s="24">
        <f t="shared" si="120"/>
        <v>-3.4020963228082193E-2</v>
      </c>
      <c r="S977" s="24">
        <f t="shared" si="121"/>
        <v>-3.899372592549001</v>
      </c>
      <c r="T977" s="26">
        <f>AVERAGE($R$3:R976)</f>
        <v>4.9399755810949136E-3</v>
      </c>
      <c r="U977" s="24">
        <f t="shared" si="122"/>
        <v>-3.8925909696707159</v>
      </c>
      <c r="V977" s="24">
        <f t="shared" si="123"/>
        <v>-3.0659941927422816</v>
      </c>
      <c r="W977" s="24">
        <f t="shared" si="124"/>
        <v>-0.83337839980671946</v>
      </c>
      <c r="X977" s="24">
        <f t="shared" si="125"/>
        <v>1.61E-2</v>
      </c>
      <c r="Y977" s="27">
        <f t="shared" si="126"/>
        <v>1.21E-2</v>
      </c>
      <c r="Z977" s="24">
        <f t="shared" si="127"/>
        <v>4.9705764726046819E-3</v>
      </c>
    </row>
    <row r="978" spans="1:26" x14ac:dyDescent="0.25">
      <c r="A978">
        <v>200803</v>
      </c>
      <c r="B978" s="11">
        <v>1322.7</v>
      </c>
      <c r="C978" s="8">
        <v>28.302</v>
      </c>
      <c r="D978" s="8">
        <v>60.390744314722937</v>
      </c>
      <c r="E978" s="8">
        <v>0.25405756718033023</v>
      </c>
      <c r="F978" s="11">
        <v>1.26E-2</v>
      </c>
      <c r="G978" s="11">
        <v>5.5099999999999996E-2</v>
      </c>
      <c r="H978" s="11">
        <v>6.8900000000000003E-2</v>
      </c>
      <c r="I978" s="15">
        <v>4.3200000000000002E-2</v>
      </c>
      <c r="J978" s="16">
        <v>-5.183155862581227E-2</v>
      </c>
      <c r="K978" s="9">
        <v>1.7000000000000001E-3</v>
      </c>
      <c r="L978" s="14">
        <v>8.6682129309896272E-3</v>
      </c>
      <c r="M978" s="17">
        <v>1.06E-2</v>
      </c>
      <c r="N978" s="17">
        <v>-5.8999999999999999E-3</v>
      </c>
      <c r="O978" s="10">
        <v>6.3376728223022705E-3</v>
      </c>
      <c r="P978" s="11">
        <v>-3.3999999999999998E-3</v>
      </c>
      <c r="Q978" s="19">
        <v>93189170000</v>
      </c>
      <c r="R978" s="24">
        <f t="shared" si="120"/>
        <v>-4.7049488664529498E-3</v>
      </c>
      <c r="S978" s="24">
        <f t="shared" si="121"/>
        <v>-3.8572112618286343</v>
      </c>
      <c r="T978" s="26">
        <f>AVERAGE($R$3:R977)</f>
        <v>4.9000156438547323E-3</v>
      </c>
      <c r="U978" s="24">
        <f t="shared" si="122"/>
        <v>-3.8504753197431958</v>
      </c>
      <c r="V978" s="24">
        <f t="shared" si="123"/>
        <v>-3.0611134483495519</v>
      </c>
      <c r="W978" s="24">
        <f t="shared" si="124"/>
        <v>-0.79609781347908237</v>
      </c>
      <c r="X978" s="24">
        <f t="shared" si="125"/>
        <v>2.2599999999999999E-2</v>
      </c>
      <c r="Y978" s="27">
        <f t="shared" si="126"/>
        <v>1.2899999999999995E-2</v>
      </c>
      <c r="Z978" s="24">
        <f t="shared" si="127"/>
        <v>2.9041121849535667E-3</v>
      </c>
    </row>
    <row r="979" spans="1:26" x14ac:dyDescent="0.25">
      <c r="A979">
        <v>200804</v>
      </c>
      <c r="B979" s="11">
        <v>1385.59</v>
      </c>
      <c r="C979" s="8">
        <v>28.438666666666666</v>
      </c>
      <c r="D979" s="8">
        <v>57.383829543148622</v>
      </c>
      <c r="E979" s="8">
        <v>0.24301469641883508</v>
      </c>
      <c r="F979" s="11">
        <v>1.29E-2</v>
      </c>
      <c r="G979" s="11">
        <v>5.5500000000000001E-2</v>
      </c>
      <c r="H979" s="11">
        <v>6.9699999999999998E-2</v>
      </c>
      <c r="I979" s="15">
        <v>4.58E-2</v>
      </c>
      <c r="J979" s="16">
        <v>-4.8844729263634666E-2</v>
      </c>
      <c r="K979" s="9">
        <v>1.8E-3</v>
      </c>
      <c r="L979" s="14">
        <v>6.0647783897194163E-3</v>
      </c>
      <c r="M979" s="17">
        <v>-2.8799999999999999E-2</v>
      </c>
      <c r="N979" s="17">
        <v>9.1000000000000004E-3</v>
      </c>
      <c r="O979" s="10">
        <v>2.9037294854902507E-3</v>
      </c>
      <c r="P979" s="11">
        <v>4.8628999999999999E-2</v>
      </c>
      <c r="Q979" s="19">
        <v>85978630000</v>
      </c>
      <c r="R979" s="24">
        <f t="shared" si="120"/>
        <v>4.5785040060477865E-2</v>
      </c>
      <c r="S979" s="24">
        <f t="shared" si="121"/>
        <v>-3.8444979075018217</v>
      </c>
      <c r="T979" s="26">
        <f>AVERAGE($R$3:R978)</f>
        <v>4.890174491692531E-3</v>
      </c>
      <c r="U979" s="24">
        <f t="shared" si="122"/>
        <v>-3.8396806595213353</v>
      </c>
      <c r="V979" s="24">
        <f t="shared" si="123"/>
        <v>-3.0865945276561213</v>
      </c>
      <c r="W979" s="24">
        <f t="shared" si="124"/>
        <v>-0.75790337984570044</v>
      </c>
      <c r="X979" s="24">
        <f t="shared" si="125"/>
        <v>3.0600000000000002E-2</v>
      </c>
      <c r="Y979" s="27">
        <f t="shared" si="126"/>
        <v>1.3800000000000007E-2</v>
      </c>
      <c r="Z979" s="24">
        <f t="shared" si="127"/>
        <v>8.6682129309896272E-3</v>
      </c>
    </row>
    <row r="980" spans="1:26" x14ac:dyDescent="0.25">
      <c r="A980">
        <v>200805</v>
      </c>
      <c r="B980" s="11">
        <v>1400.38</v>
      </c>
      <c r="C980" s="8">
        <v>28.575333333333333</v>
      </c>
      <c r="D980" s="8">
        <v>54.376914771574306</v>
      </c>
      <c r="E980" s="8">
        <v>0.24651061216997197</v>
      </c>
      <c r="F980" s="11">
        <v>1.7299999999999999E-2</v>
      </c>
      <c r="G980" s="11">
        <v>5.57E-2</v>
      </c>
      <c r="H980" s="11">
        <v>6.93E-2</v>
      </c>
      <c r="I980" s="15">
        <v>4.7500000000000001E-2</v>
      </c>
      <c r="J980" s="16">
        <v>-4.5462389716164009E-2</v>
      </c>
      <c r="K980" s="9">
        <v>1.8E-3</v>
      </c>
      <c r="L980" s="14">
        <v>8.4208860317562806E-3</v>
      </c>
      <c r="M980" s="17">
        <v>-1.6400000000000001E-2</v>
      </c>
      <c r="N980" s="17">
        <v>-2.7699999999999999E-2</v>
      </c>
      <c r="O980" s="10">
        <v>1.6406529901543739E-3</v>
      </c>
      <c r="P980" s="11">
        <v>1.2985999999999999E-2</v>
      </c>
      <c r="Q980" s="19">
        <v>80990480000</v>
      </c>
      <c r="R980" s="24">
        <f t="shared" si="120"/>
        <v>1.1104022894028433E-2</v>
      </c>
      <c r="S980" s="24">
        <f t="shared" si="121"/>
        <v>-3.8861315991813918</v>
      </c>
      <c r="T980" s="26">
        <f>AVERAGE($R$3:R979)</f>
        <v>4.9320320818345836E-3</v>
      </c>
      <c r="U980" s="24">
        <f t="shared" si="122"/>
        <v>-3.8813374458707059</v>
      </c>
      <c r="V980" s="24">
        <f t="shared" si="123"/>
        <v>-3.184118772331896</v>
      </c>
      <c r="W980" s="24">
        <f t="shared" si="124"/>
        <v>-0.70201282684949584</v>
      </c>
      <c r="X980" s="24">
        <f t="shared" si="125"/>
        <v>3.2899999999999999E-2</v>
      </c>
      <c r="Y980" s="27">
        <f t="shared" si="126"/>
        <v>1.4199999999999997E-2</v>
      </c>
      <c r="Z980" s="24">
        <f t="shared" si="127"/>
        <v>6.0647783897194163E-3</v>
      </c>
    </row>
    <row r="981" spans="1:26" x14ac:dyDescent="0.25">
      <c r="A981">
        <v>200806</v>
      </c>
      <c r="B981" s="11">
        <v>1280</v>
      </c>
      <c r="C981" s="8">
        <v>28.712000000000003</v>
      </c>
      <c r="D981" s="8">
        <v>51.37</v>
      </c>
      <c r="E981" s="8">
        <v>0.27449138811331442</v>
      </c>
      <c r="F981" s="11">
        <v>1.8600000000000002E-2</v>
      </c>
      <c r="G981" s="11">
        <v>5.6799999999999996E-2</v>
      </c>
      <c r="H981" s="11">
        <v>7.0699999999999999E-2</v>
      </c>
      <c r="I981" s="15">
        <v>4.5999999999999999E-2</v>
      </c>
      <c r="J981" s="16">
        <v>-4.7376885923600502E-2</v>
      </c>
      <c r="K981" s="9">
        <v>1.7000000000000001E-3</v>
      </c>
      <c r="L981" s="14">
        <v>1.0076996934894167E-2</v>
      </c>
      <c r="M981" s="17">
        <v>2.1999999999999999E-2</v>
      </c>
      <c r="N981" s="17">
        <v>-6.1000000000000004E-3</v>
      </c>
      <c r="O981" s="10">
        <v>3.425240482590618E-3</v>
      </c>
      <c r="P981" s="11">
        <v>-8.2841999999999999E-2</v>
      </c>
      <c r="Q981" s="19">
        <v>96614040000</v>
      </c>
      <c r="R981" s="24">
        <f t="shared" si="120"/>
        <v>-8.8273902527699538E-2</v>
      </c>
      <c r="S981" s="24">
        <f t="shared" si="121"/>
        <v>-3.8919550325233558</v>
      </c>
      <c r="T981" s="26">
        <f>AVERAGE($R$3:R980)</f>
        <v>4.9383429108859067E-3</v>
      </c>
      <c r="U981" s="24">
        <f t="shared" si="122"/>
        <v>-3.8871837534994018</v>
      </c>
      <c r="V981" s="24">
        <f t="shared" si="123"/>
        <v>-3.2485592043659923</v>
      </c>
      <c r="W981" s="24">
        <f t="shared" si="124"/>
        <v>-0.64339582815736351</v>
      </c>
      <c r="X981" s="24">
        <f t="shared" si="125"/>
        <v>3.0200000000000001E-2</v>
      </c>
      <c r="Y981" s="27">
        <f t="shared" si="126"/>
        <v>1.3600000000000001E-2</v>
      </c>
      <c r="Z981" s="24">
        <f t="shared" si="127"/>
        <v>8.4208860317562806E-3</v>
      </c>
    </row>
    <row r="982" spans="1:26" x14ac:dyDescent="0.25">
      <c r="A982">
        <v>200807</v>
      </c>
      <c r="B982" s="11">
        <v>1267.3800000000001</v>
      </c>
      <c r="C982" s="8">
        <v>28.759333333333338</v>
      </c>
      <c r="D982" s="8">
        <v>49.563333333333333</v>
      </c>
      <c r="E982" s="8">
        <v>0.27381565509640515</v>
      </c>
      <c r="F982" s="11">
        <v>1.6299999999999999E-2</v>
      </c>
      <c r="G982" s="11">
        <v>5.67E-2</v>
      </c>
      <c r="H982" s="11">
        <v>7.1599999999999997E-2</v>
      </c>
      <c r="I982" s="15">
        <v>4.65E-2</v>
      </c>
      <c r="J982" s="16">
        <v>-4.693184528633302E-2</v>
      </c>
      <c r="K982" s="9">
        <v>1.5E-3</v>
      </c>
      <c r="L982" s="14">
        <v>5.2510111281218741E-3</v>
      </c>
      <c r="M982" s="17">
        <v>-2.5000000000000001E-3</v>
      </c>
      <c r="N982" s="17">
        <v>-1.09E-2</v>
      </c>
      <c r="O982" s="10">
        <v>4.4658468471836434E-3</v>
      </c>
      <c r="P982" s="11">
        <v>-7.306E-3</v>
      </c>
      <c r="Q982" s="19">
        <v>124980570000</v>
      </c>
      <c r="R982" s="24">
        <f t="shared" si="120"/>
        <v>-9.0313761623994748E-3</v>
      </c>
      <c r="S982" s="24">
        <f t="shared" si="121"/>
        <v>-3.7973002030683567</v>
      </c>
      <c r="T982" s="26">
        <f>AVERAGE($R$3:R981)</f>
        <v>4.843131219937403E-3</v>
      </c>
      <c r="U982" s="24">
        <f t="shared" si="122"/>
        <v>-3.7956530046725541</v>
      </c>
      <c r="V982" s="24">
        <f t="shared" si="123"/>
        <v>-3.2155610124344864</v>
      </c>
      <c r="W982" s="24">
        <f t="shared" si="124"/>
        <v>-0.58173919063387025</v>
      </c>
      <c r="X982" s="24">
        <f t="shared" si="125"/>
        <v>2.7399999999999997E-2</v>
      </c>
      <c r="Y982" s="27">
        <f t="shared" si="126"/>
        <v>1.3900000000000003E-2</v>
      </c>
      <c r="Z982" s="24">
        <f t="shared" si="127"/>
        <v>1.0076996934894167E-2</v>
      </c>
    </row>
    <row r="983" spans="1:26" x14ac:dyDescent="0.25">
      <c r="A983">
        <v>200808</v>
      </c>
      <c r="B983" s="11">
        <v>1282.83</v>
      </c>
      <c r="C983" s="8">
        <v>28.806666666666668</v>
      </c>
      <c r="D983" s="8">
        <v>47.756666666666668</v>
      </c>
      <c r="E983" s="8">
        <v>0.26988924550939702</v>
      </c>
      <c r="F983" s="11">
        <v>1.72E-2</v>
      </c>
      <c r="G983" s="11">
        <v>5.6399999999999999E-2</v>
      </c>
      <c r="H983" s="11">
        <v>7.1500000000000008E-2</v>
      </c>
      <c r="I983" s="15">
        <v>4.4900000000000002E-2</v>
      </c>
      <c r="J983" s="16">
        <v>-4.6333436707354805E-2</v>
      </c>
      <c r="K983" s="9">
        <v>1.2999999999999999E-3</v>
      </c>
      <c r="L983" s="14">
        <v>-3.9915622556417896E-3</v>
      </c>
      <c r="M983" s="17">
        <v>2.4199999999999999E-2</v>
      </c>
      <c r="N983" s="17">
        <v>1.21E-2</v>
      </c>
      <c r="O983" s="10">
        <v>3.447847225659779E-3</v>
      </c>
      <c r="P983" s="11">
        <v>1.4955E-2</v>
      </c>
      <c r="Q983" s="19">
        <v>86266010000</v>
      </c>
      <c r="R983" s="24">
        <f t="shared" si="120"/>
        <v>1.334540041182123E-2</v>
      </c>
      <c r="S983" s="24">
        <f t="shared" si="121"/>
        <v>-3.7857447041860977</v>
      </c>
      <c r="T983" s="26">
        <f>AVERAGE($R$3:R982)</f>
        <v>4.8289735593431814E-3</v>
      </c>
      <c r="U983" s="24">
        <f t="shared" si="122"/>
        <v>-3.784100214591529</v>
      </c>
      <c r="V983" s="24">
        <f t="shared" si="123"/>
        <v>-3.2414557433861844</v>
      </c>
      <c r="W983" s="24">
        <f t="shared" si="124"/>
        <v>-0.54428896079991329</v>
      </c>
      <c r="X983" s="24">
        <f t="shared" si="125"/>
        <v>3.0200000000000001E-2</v>
      </c>
      <c r="Y983" s="27">
        <f t="shared" si="126"/>
        <v>1.4899999999999997E-2</v>
      </c>
      <c r="Z983" s="24">
        <f t="shared" si="127"/>
        <v>5.2510111281218741E-3</v>
      </c>
    </row>
    <row r="984" spans="1:26" x14ac:dyDescent="0.25">
      <c r="A984">
        <v>200809</v>
      </c>
      <c r="B984" s="11">
        <v>1166.3599999999999</v>
      </c>
      <c r="C984" s="8">
        <v>28.854000000000003</v>
      </c>
      <c r="D984" s="8">
        <v>45.95</v>
      </c>
      <c r="E984" s="8">
        <v>0.28712354824499153</v>
      </c>
      <c r="F984" s="11">
        <v>1.1299999999999999E-2</v>
      </c>
      <c r="G984" s="11">
        <v>5.6500000000000002E-2</v>
      </c>
      <c r="H984" s="11">
        <v>7.3099999999999998E-2</v>
      </c>
      <c r="I984" s="15">
        <v>4.4299999999999999E-2</v>
      </c>
      <c r="J984" s="16">
        <v>-4.8922844429760484E-2</v>
      </c>
      <c r="K984" s="9">
        <v>1.5E-3</v>
      </c>
      <c r="L984" s="14">
        <v>-1.3830185406644713E-3</v>
      </c>
      <c r="M984" s="17">
        <v>1.12E-2</v>
      </c>
      <c r="N984" s="17">
        <v>-8.6300000000000002E-2</v>
      </c>
      <c r="O984" s="10">
        <v>2.3774669175021204E-2</v>
      </c>
      <c r="P984" s="11">
        <v>-8.5467000000000001E-2</v>
      </c>
      <c r="Q984" s="19">
        <v>140007320000</v>
      </c>
      <c r="R984" s="24">
        <f t="shared" si="120"/>
        <v>-9.0640882241385695E-2</v>
      </c>
      <c r="S984" s="24">
        <f t="shared" si="121"/>
        <v>-3.7962170120522423</v>
      </c>
      <c r="T984" s="26">
        <f>AVERAGE($R$3:R983)</f>
        <v>4.8376549322814875E-3</v>
      </c>
      <c r="U984" s="24">
        <f t="shared" si="122"/>
        <v>-3.794575222364339</v>
      </c>
      <c r="V984" s="24">
        <f t="shared" si="123"/>
        <v>-3.2907051806507486</v>
      </c>
      <c r="W984" s="24">
        <f t="shared" si="124"/>
        <v>-0.50551183140149369</v>
      </c>
      <c r="X984" s="24">
        <f t="shared" si="125"/>
        <v>2.7700000000000002E-2</v>
      </c>
      <c r="Y984" s="27">
        <f t="shared" si="126"/>
        <v>1.5100000000000009E-2</v>
      </c>
      <c r="Z984" s="24">
        <f t="shared" si="127"/>
        <v>-3.9915622556417896E-3</v>
      </c>
    </row>
    <row r="985" spans="1:26" x14ac:dyDescent="0.25">
      <c r="A985">
        <v>200810</v>
      </c>
      <c r="B985" s="11">
        <v>968.75</v>
      </c>
      <c r="C985" s="8">
        <v>28.698333333333334</v>
      </c>
      <c r="D985" s="8">
        <v>35.593333333333334</v>
      </c>
      <c r="E985" s="8">
        <v>0.33409937361997466</v>
      </c>
      <c r="F985" s="11">
        <v>6.7000000000000002E-3</v>
      </c>
      <c r="G985" s="11">
        <v>6.2800000000000009E-2</v>
      </c>
      <c r="H985" s="11">
        <v>8.8800000000000004E-2</v>
      </c>
      <c r="I985" s="15">
        <v>4.7800000000000002E-2</v>
      </c>
      <c r="J985" s="16">
        <v>-5.5954166740540177E-2</v>
      </c>
      <c r="K985" s="9">
        <v>8.0000000000000004E-4</v>
      </c>
      <c r="L985" s="14">
        <v>-1.010133328457874E-2</v>
      </c>
      <c r="M985" s="17">
        <v>-3.8300000000000001E-2</v>
      </c>
      <c r="N985" s="17">
        <v>-4.4999999999999998E-2</v>
      </c>
      <c r="O985" s="10">
        <v>5.8088524686249587E-2</v>
      </c>
      <c r="P985" s="11">
        <v>-0.16697999999999999</v>
      </c>
      <c r="Q985" s="19">
        <v>159823030000</v>
      </c>
      <c r="R985" s="24">
        <f t="shared" si="120"/>
        <v>-0.18419650362341472</v>
      </c>
      <c r="S985" s="24">
        <f t="shared" si="121"/>
        <v>-3.6993944355899635</v>
      </c>
      <c r="T985" s="26">
        <f>AVERAGE($R$3:R984)</f>
        <v>4.7404262793551465E-3</v>
      </c>
      <c r="U985" s="24">
        <f t="shared" si="122"/>
        <v>-3.7048040180435047</v>
      </c>
      <c r="V985" s="24">
        <f t="shared" si="123"/>
        <v>-3.2340892183118481</v>
      </c>
      <c r="W985" s="24">
        <f t="shared" si="124"/>
        <v>-0.46530521727811536</v>
      </c>
      <c r="X985" s="24">
        <f t="shared" si="125"/>
        <v>3.3000000000000002E-2</v>
      </c>
      <c r="Y985" s="27">
        <f t="shared" si="126"/>
        <v>1.6599999999999997E-2</v>
      </c>
      <c r="Z985" s="24">
        <f t="shared" si="127"/>
        <v>-1.3830185406644713E-3</v>
      </c>
    </row>
    <row r="986" spans="1:26" x14ac:dyDescent="0.25">
      <c r="A986">
        <v>200811</v>
      </c>
      <c r="B986" s="11">
        <v>896.24</v>
      </c>
      <c r="C986" s="8">
        <v>28.542666666666669</v>
      </c>
      <c r="D986" s="8">
        <v>25.236666666666665</v>
      </c>
      <c r="E986" s="8">
        <v>0.35286735590732399</v>
      </c>
      <c r="F986" s="11">
        <v>1.9E-3</v>
      </c>
      <c r="G986" s="11">
        <v>6.1200000000000004E-2</v>
      </c>
      <c r="H986" s="11">
        <v>9.2100000000000015E-2</v>
      </c>
      <c r="I986" s="15">
        <v>3.7199999999999997E-2</v>
      </c>
      <c r="J986" s="16">
        <v>-5.2779575137137165E-2</v>
      </c>
      <c r="K986" s="9">
        <v>2.9999999999999997E-4</v>
      </c>
      <c r="L986" s="14">
        <v>-1.9152895328595876E-2</v>
      </c>
      <c r="M986" s="17">
        <v>0.14430000000000001</v>
      </c>
      <c r="N986" s="17">
        <v>0.1174</v>
      </c>
      <c r="O986" s="10">
        <v>3.625688051113956E-2</v>
      </c>
      <c r="P986" s="11">
        <v>-7.3511999999999994E-2</v>
      </c>
      <c r="Q986" s="19">
        <v>115660210000</v>
      </c>
      <c r="R986" s="24">
        <f t="shared" si="120"/>
        <v>-7.7153865480943065E-2</v>
      </c>
      <c r="S986" s="24">
        <f t="shared" si="121"/>
        <v>-3.5191675315975175</v>
      </c>
      <c r="T986" s="26">
        <f>AVERAGE($R$3:R985)</f>
        <v>4.5482218745710465E-3</v>
      </c>
      <c r="U986" s="24">
        <f t="shared" si="122"/>
        <v>-3.5246065368706905</v>
      </c>
      <c r="V986" s="24">
        <f t="shared" si="123"/>
        <v>-3.3038482262636264</v>
      </c>
      <c r="W986" s="24">
        <f t="shared" si="124"/>
        <v>-0.2153193053338911</v>
      </c>
      <c r="X986" s="24">
        <f t="shared" si="125"/>
        <v>4.1100000000000005E-2</v>
      </c>
      <c r="Y986" s="27">
        <f t="shared" si="126"/>
        <v>2.5999999999999995E-2</v>
      </c>
      <c r="Z986" s="24">
        <f t="shared" si="127"/>
        <v>-1.010133328457874E-2</v>
      </c>
    </row>
    <row r="987" spans="1:26" x14ac:dyDescent="0.25">
      <c r="A987">
        <v>200812</v>
      </c>
      <c r="B987" s="11">
        <v>903.25</v>
      </c>
      <c r="C987" s="8">
        <v>28.387</v>
      </c>
      <c r="D987" s="8">
        <v>14.879999999999995</v>
      </c>
      <c r="E987" s="8">
        <v>0.35498422472109836</v>
      </c>
      <c r="F987" s="11">
        <v>2.9999999999999997E-4</v>
      </c>
      <c r="G987" s="11">
        <v>5.0499999999999996E-2</v>
      </c>
      <c r="H987" s="11">
        <v>8.43E-2</v>
      </c>
      <c r="I987" s="15">
        <v>3.0300000000000001E-2</v>
      </c>
      <c r="J987" s="16">
        <v>-2.4498463552055576E-2</v>
      </c>
      <c r="K987" s="9">
        <v>0</v>
      </c>
      <c r="L987" s="14">
        <v>-1.0342473814287434E-2</v>
      </c>
      <c r="M987" s="17">
        <v>9.6699999999999994E-2</v>
      </c>
      <c r="N987" s="17">
        <v>0.156</v>
      </c>
      <c r="O987" s="10">
        <v>2.0090081348220136E-2</v>
      </c>
      <c r="P987" s="11">
        <v>1.1995E-2</v>
      </c>
      <c r="Q987" s="19">
        <v>112884470000</v>
      </c>
      <c r="R987" s="24">
        <f t="shared" si="120"/>
        <v>1.1623675132608032E-2</v>
      </c>
      <c r="S987" s="24">
        <f t="shared" si="121"/>
        <v>-3.4468081904536012</v>
      </c>
      <c r="T987" s="26">
        <f>AVERAGE($R$3:R986)</f>
        <v>4.4651912979902396E-3</v>
      </c>
      <c r="U987" s="24">
        <f t="shared" si="122"/>
        <v>-3.4522769403600817</v>
      </c>
      <c r="V987" s="24">
        <f t="shared" si="123"/>
        <v>-3.5699102708033621</v>
      </c>
      <c r="W987" s="24">
        <f t="shared" si="124"/>
        <v>0.12310208034976089</v>
      </c>
      <c r="X987" s="24">
        <f t="shared" si="125"/>
        <v>3.5299999999999998E-2</v>
      </c>
      <c r="Y987" s="27">
        <f t="shared" si="126"/>
        <v>3.0900000000000011E-2</v>
      </c>
      <c r="Z987" s="24">
        <f t="shared" si="127"/>
        <v>-1.9152895328595876E-2</v>
      </c>
    </row>
    <row r="988" spans="1:26" x14ac:dyDescent="0.25">
      <c r="A988">
        <v>200901</v>
      </c>
      <c r="B988" s="11">
        <v>825.88</v>
      </c>
      <c r="C988" s="8">
        <v>28.009666666666668</v>
      </c>
      <c r="D988" s="8">
        <v>12.206666666666663</v>
      </c>
      <c r="E988" s="8">
        <v>0.3893931402374245</v>
      </c>
      <c r="F988" s="11">
        <v>1.2999999999999999E-3</v>
      </c>
      <c r="G988" s="11">
        <v>5.0499999999999996E-2</v>
      </c>
      <c r="H988" s="11">
        <v>8.14E-2</v>
      </c>
      <c r="I988" s="14">
        <v>3.9399999999999998E-2</v>
      </c>
      <c r="J988" s="16">
        <v>-2.5056137819373984E-2</v>
      </c>
      <c r="K988" s="9">
        <v>0</v>
      </c>
      <c r="L988" s="14">
        <v>4.3524173754210249E-3</v>
      </c>
      <c r="M988" s="14">
        <v>-0.1124</v>
      </c>
      <c r="N988" s="14">
        <v>-9.4899999999999998E-2</v>
      </c>
      <c r="O988" s="10">
        <v>1.197109600555081E-2</v>
      </c>
      <c r="P988" s="11">
        <v>-8.2614999999999994E-2</v>
      </c>
      <c r="Q988" s="19">
        <v>112090640000</v>
      </c>
      <c r="R988" s="24">
        <f t="shared" si="120"/>
        <v>-8.6228047508656119E-2</v>
      </c>
      <c r="S988" s="24">
        <f t="shared" si="121"/>
        <v>-3.4600680761373637</v>
      </c>
      <c r="T988" s="26">
        <f>AVERAGE($R$3:R987)</f>
        <v>4.4724587942690389E-3</v>
      </c>
      <c r="U988" s="24">
        <f t="shared" si="122"/>
        <v>-3.4734496813382663</v>
      </c>
      <c r="V988" s="24">
        <f t="shared" si="123"/>
        <v>-4.1059813406228045</v>
      </c>
      <c r="W988" s="24">
        <f t="shared" si="124"/>
        <v>0.6459132644854404</v>
      </c>
      <c r="X988" s="24">
        <f t="shared" si="125"/>
        <v>0.03</v>
      </c>
      <c r="Y988" s="27">
        <f t="shared" si="126"/>
        <v>3.3800000000000004E-2</v>
      </c>
      <c r="Z988" s="24">
        <f t="shared" si="127"/>
        <v>-1.0342473814287434E-2</v>
      </c>
    </row>
    <row r="989" spans="1:26" x14ac:dyDescent="0.25">
      <c r="A989">
        <v>200902</v>
      </c>
      <c r="B989" s="11">
        <v>735.09</v>
      </c>
      <c r="C989" s="8">
        <v>27.632333333333335</v>
      </c>
      <c r="D989" s="8">
        <v>9.5333333333333314</v>
      </c>
      <c r="E989" s="8">
        <v>0.44110305496444108</v>
      </c>
      <c r="F989" s="11">
        <v>3.0000000000000001E-3</v>
      </c>
      <c r="G989" s="11">
        <v>5.2699999999999997E-2</v>
      </c>
      <c r="H989" s="11">
        <v>8.0799999999999997E-2</v>
      </c>
      <c r="I989" s="14">
        <v>4.0099999999999997E-2</v>
      </c>
      <c r="J989" s="16">
        <v>-2.4927494710036111E-2</v>
      </c>
      <c r="K989" s="9">
        <v>1E-4</v>
      </c>
      <c r="L989" s="14">
        <v>4.9729330359047363E-3</v>
      </c>
      <c r="M989" s="14">
        <v>-5.6000000000000008E-3</v>
      </c>
      <c r="N989" s="14">
        <v>-3.0800000000000001E-2</v>
      </c>
      <c r="O989" s="10">
        <v>9.9612091726442951E-3</v>
      </c>
      <c r="P989" s="11">
        <v>-0.103588</v>
      </c>
      <c r="Q989" s="19">
        <v>124492210000</v>
      </c>
      <c r="R989" s="24">
        <f t="shared" si="120"/>
        <v>-0.10935515026411187</v>
      </c>
      <c r="S989" s="24">
        <f t="shared" si="121"/>
        <v>-3.3838997958271948</v>
      </c>
      <c r="T989" s="26">
        <f>AVERAGE($R$3:R988)</f>
        <v>4.3804704511626246E-3</v>
      </c>
      <c r="U989" s="24">
        <f t="shared" si="122"/>
        <v>-3.3974628998768748</v>
      </c>
      <c r="V989" s="24">
        <f t="shared" si="123"/>
        <v>-4.2144672339384233</v>
      </c>
      <c r="W989" s="24">
        <f t="shared" si="124"/>
        <v>0.83056743811122891</v>
      </c>
      <c r="X989" s="24">
        <f t="shared" si="125"/>
        <v>3.8099999999999995E-2</v>
      </c>
      <c r="Y989" s="27">
        <f t="shared" si="126"/>
        <v>3.0900000000000004E-2</v>
      </c>
      <c r="Z989" s="24">
        <f t="shared" si="127"/>
        <v>4.3524173754210249E-3</v>
      </c>
    </row>
    <row r="990" spans="1:26" x14ac:dyDescent="0.25">
      <c r="A990">
        <v>200903</v>
      </c>
      <c r="B990" s="11">
        <v>797.87</v>
      </c>
      <c r="C990" s="8">
        <v>27.255000000000003</v>
      </c>
      <c r="D990" s="8">
        <v>6.8599999999999994</v>
      </c>
      <c r="E990" s="8">
        <v>0.29652828522313285</v>
      </c>
      <c r="F990" s="11">
        <v>2.0999999999999999E-3</v>
      </c>
      <c r="G990" s="11">
        <v>5.5E-2</v>
      </c>
      <c r="H990" s="11">
        <v>8.4199999999999997E-2</v>
      </c>
      <c r="I990" s="14">
        <v>3.5499999999999997E-2</v>
      </c>
      <c r="J990" s="16">
        <v>-3.7427387583303981E-2</v>
      </c>
      <c r="K990" s="9">
        <v>2.0000000000000001E-4</v>
      </c>
      <c r="L990" s="14">
        <v>2.4317484554154944E-3</v>
      </c>
      <c r="M990" s="14">
        <v>6.4100000000000004E-2</v>
      </c>
      <c r="N990" s="14">
        <v>-1.8E-3</v>
      </c>
      <c r="O990" s="10">
        <v>2.0364378680067623E-2</v>
      </c>
      <c r="P990" s="11">
        <v>8.7634000000000004E-2</v>
      </c>
      <c r="Q990" s="19">
        <v>161843640000</v>
      </c>
      <c r="R990" s="24">
        <f t="shared" si="120"/>
        <v>8.3904699780411027E-2</v>
      </c>
      <c r="S990" s="24">
        <f t="shared" si="121"/>
        <v>-3.2810063560563605</v>
      </c>
      <c r="T990" s="26">
        <f>AVERAGE($R$3:R989)</f>
        <v>4.2652367928898028E-3</v>
      </c>
      <c r="U990" s="24">
        <f t="shared" si="122"/>
        <v>-3.2947559501799195</v>
      </c>
      <c r="V990" s="24">
        <f t="shared" si="123"/>
        <v>-4.3451985115384666</v>
      </c>
      <c r="W990" s="24">
        <f t="shared" si="124"/>
        <v>1.0641921554821065</v>
      </c>
      <c r="X990" s="24">
        <f t="shared" si="125"/>
        <v>3.7099999999999994E-2</v>
      </c>
      <c r="Y990" s="27">
        <f t="shared" si="126"/>
        <v>2.81E-2</v>
      </c>
      <c r="Z990" s="24">
        <f t="shared" si="127"/>
        <v>4.9729330359047363E-3</v>
      </c>
    </row>
    <row r="991" spans="1:26" x14ac:dyDescent="0.25">
      <c r="A991">
        <v>200904</v>
      </c>
      <c r="B991" s="11">
        <v>872.81</v>
      </c>
      <c r="C991" s="8">
        <v>26.701333333333338</v>
      </c>
      <c r="D991" s="8">
        <v>7.0766666666666662</v>
      </c>
      <c r="E991" s="8">
        <v>0.27622757745968474</v>
      </c>
      <c r="F991" s="11">
        <v>1.6000000000000001E-3</v>
      </c>
      <c r="G991" s="11">
        <v>5.3899999999999997E-2</v>
      </c>
      <c r="H991" s="11">
        <v>8.3900000000000002E-2</v>
      </c>
      <c r="I991" s="14">
        <v>4.0999999999999995E-2</v>
      </c>
      <c r="J991" s="16">
        <v>-3.0993036961516885E-2</v>
      </c>
      <c r="K991" s="9">
        <v>1E-4</v>
      </c>
      <c r="L991" s="14">
        <v>2.4963682777880969E-3</v>
      </c>
      <c r="M991" s="14">
        <v>-6.4899999999999999E-2</v>
      </c>
      <c r="N991" s="14">
        <v>-3.0000000000000001E-3</v>
      </c>
      <c r="O991" s="10">
        <v>7.5510402627314765E-3</v>
      </c>
      <c r="P991" s="11">
        <v>9.4229999999999994E-2</v>
      </c>
      <c r="Q991" s="19">
        <v>138855320000</v>
      </c>
      <c r="R991" s="24">
        <f t="shared" si="120"/>
        <v>8.9850939560246854E-2</v>
      </c>
      <c r="S991" s="24">
        <f t="shared" si="121"/>
        <v>-3.3767086863945637</v>
      </c>
      <c r="T991" s="26">
        <f>AVERAGE($R$3:R990)</f>
        <v>4.3458435368042983E-3</v>
      </c>
      <c r="U991" s="24">
        <f t="shared" si="122"/>
        <v>-3.397232175173416</v>
      </c>
      <c r="V991" s="24">
        <f t="shared" si="123"/>
        <v>-4.7562382351730141</v>
      </c>
      <c r="W991" s="24">
        <f t="shared" si="124"/>
        <v>1.3795295487784507</v>
      </c>
      <c r="X991" s="24">
        <f t="shared" si="125"/>
        <v>3.3399999999999999E-2</v>
      </c>
      <c r="Y991" s="27">
        <f t="shared" si="126"/>
        <v>2.9199999999999997E-2</v>
      </c>
      <c r="Z991" s="24">
        <f t="shared" si="127"/>
        <v>2.4317484554154944E-3</v>
      </c>
    </row>
    <row r="992" spans="1:26" x14ac:dyDescent="0.25">
      <c r="A992">
        <v>200905</v>
      </c>
      <c r="B992" s="11">
        <v>919.14</v>
      </c>
      <c r="C992" s="8">
        <v>26.147666666666669</v>
      </c>
      <c r="D992" s="8">
        <v>7.293333333333333</v>
      </c>
      <c r="E992" s="8">
        <v>0.26543204793225678</v>
      </c>
      <c r="F992" s="11">
        <v>1.8E-3</v>
      </c>
      <c r="G992" s="11">
        <v>5.5399999999999998E-2</v>
      </c>
      <c r="H992" s="11">
        <v>8.0600000000000005E-2</v>
      </c>
      <c r="I992" s="14">
        <v>4.3200000000000002E-2</v>
      </c>
      <c r="J992" s="16">
        <v>-2.4348757405885071E-2</v>
      </c>
      <c r="K992" s="9">
        <v>0</v>
      </c>
      <c r="L992" s="14">
        <v>2.8887638341774657E-3</v>
      </c>
      <c r="M992" s="14">
        <v>-2.4799999999999999E-2</v>
      </c>
      <c r="N992" s="14">
        <v>4.8899999999999999E-2</v>
      </c>
      <c r="O992" s="10">
        <v>6.3811402683786747E-3</v>
      </c>
      <c r="P992" s="11">
        <v>5.4640000000000001E-2</v>
      </c>
      <c r="Q992" s="19">
        <v>131614940000</v>
      </c>
      <c r="R992" s="24">
        <f t="shared" si="120"/>
        <v>5.3099481467244171E-2</v>
      </c>
      <c r="S992" s="24">
        <f t="shared" si="121"/>
        <v>-3.4870043900943859</v>
      </c>
      <c r="T992" s="26">
        <f>AVERAGE($R$3:R991)</f>
        <v>4.4322996500737039E-3</v>
      </c>
      <c r="U992" s="24">
        <f t="shared" si="122"/>
        <v>-3.5079579341101308</v>
      </c>
      <c r="V992" s="24">
        <f t="shared" si="123"/>
        <v>-4.8149149047847235</v>
      </c>
      <c r="W992" s="24">
        <f t="shared" si="124"/>
        <v>1.3279105146903372</v>
      </c>
      <c r="X992" s="24">
        <f t="shared" si="125"/>
        <v>3.9399999999999998E-2</v>
      </c>
      <c r="Y992" s="27">
        <f t="shared" si="126"/>
        <v>3.0000000000000006E-2</v>
      </c>
      <c r="Z992" s="24">
        <f t="shared" si="127"/>
        <v>2.4963682777880969E-3</v>
      </c>
    </row>
    <row r="993" spans="1:26" x14ac:dyDescent="0.25">
      <c r="A993">
        <v>200906</v>
      </c>
      <c r="B993" s="11">
        <v>919.32</v>
      </c>
      <c r="C993" s="8">
        <v>25.594000000000001</v>
      </c>
      <c r="D993" s="8">
        <v>7.51</v>
      </c>
      <c r="E993" s="8">
        <v>0.26710784894045225</v>
      </c>
      <c r="F993" s="11">
        <v>1.8E-3</v>
      </c>
      <c r="G993" s="11">
        <v>5.6100000000000004E-2</v>
      </c>
      <c r="H993" s="11">
        <v>7.4999999999999997E-2</v>
      </c>
      <c r="I993" s="14">
        <v>4.2900000000000001E-2</v>
      </c>
      <c r="J993" s="16">
        <v>-2.2097491340393075E-2</v>
      </c>
      <c r="K993" s="9">
        <v>1E-4</v>
      </c>
      <c r="L993" s="14">
        <v>8.589892263953347E-3</v>
      </c>
      <c r="M993" s="14">
        <v>8.3000000000000001E-3</v>
      </c>
      <c r="N993" s="14">
        <v>3.5000000000000003E-2</v>
      </c>
      <c r="O993" s="10">
        <v>3.4725262232549034E-3</v>
      </c>
      <c r="P993" s="11">
        <v>2.4759999999999999E-3</v>
      </c>
      <c r="Q993" s="19">
        <v>112653150000</v>
      </c>
      <c r="R993" s="24">
        <f t="shared" si="120"/>
        <v>2.4729397623912308E-3</v>
      </c>
      <c r="S993" s="24">
        <f t="shared" si="121"/>
        <v>-3.5596784925310123</v>
      </c>
      <c r="T993" s="26">
        <f>AVERAGE($R$3:R992)</f>
        <v>4.4814584195859977E-3</v>
      </c>
      <c r="U993" s="24">
        <f t="shared" si="122"/>
        <v>-3.5810805012372553</v>
      </c>
      <c r="V993" s="24">
        <f t="shared" si="123"/>
        <v>-4.8364777613669885</v>
      </c>
      <c r="W993" s="24">
        <f t="shared" si="124"/>
        <v>1.2767992688359764</v>
      </c>
      <c r="X993" s="24">
        <f t="shared" si="125"/>
        <v>4.1399999999999999E-2</v>
      </c>
      <c r="Y993" s="27">
        <f t="shared" si="126"/>
        <v>2.5200000000000007E-2</v>
      </c>
      <c r="Z993" s="24">
        <f t="shared" si="127"/>
        <v>2.8887638341774657E-3</v>
      </c>
    </row>
    <row r="994" spans="1:26" x14ac:dyDescent="0.25">
      <c r="A994">
        <v>200907</v>
      </c>
      <c r="B994" s="11">
        <v>987.48</v>
      </c>
      <c r="C994" s="8">
        <v>25.029666666666667</v>
      </c>
      <c r="D994" s="8">
        <v>9.1866666666666674</v>
      </c>
      <c r="E994" s="8">
        <v>0.24600479087095942</v>
      </c>
      <c r="F994" s="11">
        <v>1.8E-3</v>
      </c>
      <c r="G994" s="11">
        <v>5.4100000000000002E-2</v>
      </c>
      <c r="H994" s="11">
        <v>7.0900000000000005E-2</v>
      </c>
      <c r="I994" s="14">
        <v>4.2999999999999997E-2</v>
      </c>
      <c r="J994" s="16">
        <v>-1.3781643001128795E-2</v>
      </c>
      <c r="K994" s="9">
        <v>1E-4</v>
      </c>
      <c r="L994" s="14">
        <v>-1.5855869221532704E-3</v>
      </c>
      <c r="M994" s="14">
        <v>1.9E-3</v>
      </c>
      <c r="N994" s="14">
        <v>5.6500000000000002E-2</v>
      </c>
      <c r="O994" s="10">
        <v>3.7710547463786904E-3</v>
      </c>
      <c r="P994" s="11">
        <v>7.4482000000000007E-2</v>
      </c>
      <c r="Q994" s="19">
        <v>106635790000</v>
      </c>
      <c r="R994" s="24">
        <f t="shared" si="120"/>
        <v>7.1738689982114773E-2</v>
      </c>
      <c r="S994" s="24">
        <f t="shared" si="121"/>
        <v>-3.5812763173013256</v>
      </c>
      <c r="T994" s="26">
        <f>AVERAGE($R$3:R993)</f>
        <v>4.4794316600933696E-3</v>
      </c>
      <c r="U994" s="24">
        <f t="shared" si="122"/>
        <v>-3.6035724783142338</v>
      </c>
      <c r="V994" s="24">
        <f t="shared" si="123"/>
        <v>-4.8073988005406862</v>
      </c>
      <c r="W994" s="24">
        <f t="shared" si="124"/>
        <v>1.2261224832393607</v>
      </c>
      <c r="X994" s="24">
        <f t="shared" si="125"/>
        <v>4.1099999999999998E-2</v>
      </c>
      <c r="Y994" s="27">
        <f t="shared" si="126"/>
        <v>1.8899999999999993E-2</v>
      </c>
      <c r="Z994" s="24">
        <f t="shared" si="127"/>
        <v>8.589892263953347E-3</v>
      </c>
    </row>
    <row r="995" spans="1:26" x14ac:dyDescent="0.25">
      <c r="A995">
        <v>200908</v>
      </c>
      <c r="B995" s="11">
        <v>1020.62</v>
      </c>
      <c r="C995" s="8">
        <v>24.465333333333334</v>
      </c>
      <c r="D995" s="8">
        <v>10.863333333333333</v>
      </c>
      <c r="E995" s="8">
        <v>0.23759408947503655</v>
      </c>
      <c r="F995" s="11">
        <v>1.7000000000000001E-3</v>
      </c>
      <c r="G995" s="11">
        <v>5.2600000000000001E-2</v>
      </c>
      <c r="H995" s="11">
        <v>6.5799999999999997E-2</v>
      </c>
      <c r="I995" s="14">
        <v>4.1500000000000002E-2</v>
      </c>
      <c r="J995" s="16">
        <v>-7.9214037196561529E-3</v>
      </c>
      <c r="K995" s="9">
        <v>1E-4</v>
      </c>
      <c r="L995" s="14">
        <v>2.2428500448106181E-3</v>
      </c>
      <c r="M995" s="14">
        <v>2.3099999999999999E-2</v>
      </c>
      <c r="N995" s="14">
        <v>2.35E-2</v>
      </c>
      <c r="O995" s="10">
        <v>2.1777240316582847E-3</v>
      </c>
      <c r="P995" s="11">
        <v>3.4750999999999997E-2</v>
      </c>
      <c r="Q995" s="19">
        <v>116059270000</v>
      </c>
      <c r="R995" s="24">
        <f t="shared" si="120"/>
        <v>3.4060823062913373E-2</v>
      </c>
      <c r="S995" s="24">
        <f t="shared" si="121"/>
        <v>-3.675094455403126</v>
      </c>
      <c r="T995" s="26">
        <f>AVERAGE($R$3:R994)</f>
        <v>4.547233331788956E-3</v>
      </c>
      <c r="U995" s="24">
        <f t="shared" si="122"/>
        <v>-3.6978990938510243</v>
      </c>
      <c r="V995" s="24">
        <f t="shared" si="123"/>
        <v>-4.6774030859282743</v>
      </c>
      <c r="W995" s="24">
        <f t="shared" si="124"/>
        <v>1.0023086305251478</v>
      </c>
      <c r="X995" s="24">
        <f t="shared" si="125"/>
        <v>4.1199999999999994E-2</v>
      </c>
      <c r="Y995" s="27">
        <f t="shared" si="126"/>
        <v>1.6800000000000002E-2</v>
      </c>
      <c r="Z995" s="24">
        <f t="shared" si="127"/>
        <v>-1.5855869221532704E-3</v>
      </c>
    </row>
    <row r="996" spans="1:26" x14ac:dyDescent="0.25">
      <c r="A996">
        <v>200909</v>
      </c>
      <c r="B996" s="11">
        <v>1057.08</v>
      </c>
      <c r="C996" s="8">
        <v>23.901</v>
      </c>
      <c r="D996" s="8">
        <v>12.54</v>
      </c>
      <c r="E996" s="8">
        <v>0.23231002401083989</v>
      </c>
      <c r="F996" s="11">
        <v>1.1999999999999999E-3</v>
      </c>
      <c r="G996" s="11">
        <v>5.1299999999999998E-2</v>
      </c>
      <c r="H996" s="11">
        <v>6.3099999999999989E-2</v>
      </c>
      <c r="I996" s="14">
        <v>4.0300000000000002E-2</v>
      </c>
      <c r="J996" s="16">
        <v>-1.4332157265967402E-5</v>
      </c>
      <c r="K996" s="9">
        <v>1E-4</v>
      </c>
      <c r="L996" s="14">
        <v>6.2548069349599444E-4</v>
      </c>
      <c r="M996" s="14">
        <v>1.7600000000000001E-2</v>
      </c>
      <c r="N996" s="14">
        <v>2.7300000000000001E-2</v>
      </c>
      <c r="O996" s="10">
        <v>1.9126284568230288E-3</v>
      </c>
      <c r="P996" s="11">
        <v>3.6533999999999997E-2</v>
      </c>
      <c r="Q996" s="19">
        <v>112295490000</v>
      </c>
      <c r="R996" s="24">
        <f t="shared" si="120"/>
        <v>3.5782460056766094E-2</v>
      </c>
      <c r="S996" s="24">
        <f t="shared" si="121"/>
        <v>-3.7309084151991607</v>
      </c>
      <c r="T996" s="26">
        <f>AVERAGE($R$3:R995)</f>
        <v>4.5769549730086175E-3</v>
      </c>
      <c r="U996" s="24">
        <f t="shared" si="122"/>
        <v>-3.7542452656874197</v>
      </c>
      <c r="V996" s="24">
        <f t="shared" si="123"/>
        <v>-4.542772360572398</v>
      </c>
      <c r="W996" s="24">
        <f t="shared" si="124"/>
        <v>0.81186394537323725</v>
      </c>
      <c r="X996" s="24">
        <f t="shared" si="125"/>
        <v>3.9800000000000002E-2</v>
      </c>
      <c r="Y996" s="27">
        <f t="shared" si="126"/>
        <v>1.3199999999999996E-2</v>
      </c>
      <c r="Z996" s="24">
        <f t="shared" si="127"/>
        <v>2.2428500448106181E-3</v>
      </c>
    </row>
    <row r="997" spans="1:26" x14ac:dyDescent="0.25">
      <c r="A997">
        <v>200910</v>
      </c>
      <c r="B997" s="11">
        <v>1036.19</v>
      </c>
      <c r="C997" s="8">
        <v>23.402333333333331</v>
      </c>
      <c r="D997" s="8">
        <v>25.349999999999998</v>
      </c>
      <c r="E997" s="8">
        <v>0.23229926086692415</v>
      </c>
      <c r="F997" s="11">
        <v>7.000000000000001E-4</v>
      </c>
      <c r="G997" s="11">
        <v>5.1500000000000004E-2</v>
      </c>
      <c r="H997" s="11">
        <v>6.2899999999999998E-2</v>
      </c>
      <c r="I997" s="14">
        <v>4.2000000000000003E-2</v>
      </c>
      <c r="J997" s="16">
        <v>3.1975992034780111E-3</v>
      </c>
      <c r="K997" s="9">
        <v>0</v>
      </c>
      <c r="L997" s="14">
        <v>9.6310118581843795E-4</v>
      </c>
      <c r="M997" s="14">
        <v>-1.7100000000000001E-2</v>
      </c>
      <c r="N997" s="14">
        <v>1.6000000000000001E-3</v>
      </c>
      <c r="O997" s="10">
        <v>3.8979662948849334E-3</v>
      </c>
      <c r="P997" s="11">
        <v>-1.8259000000000001E-2</v>
      </c>
      <c r="Q997" s="19">
        <v>113410990000</v>
      </c>
      <c r="R997" s="24">
        <f t="shared" si="120"/>
        <v>-1.8527747869656306E-2</v>
      </c>
      <c r="S997" s="24">
        <f t="shared" si="121"/>
        <v>-3.7893453698433657</v>
      </c>
      <c r="T997" s="26">
        <f>AVERAGE($R$3:R996)</f>
        <v>4.6083488413021364E-3</v>
      </c>
      <c r="U997" s="24">
        <f t="shared" si="122"/>
        <v>-3.8104299364175538</v>
      </c>
      <c r="V997" s="24">
        <f t="shared" si="123"/>
        <v>-4.4343421337049298</v>
      </c>
      <c r="W997" s="24">
        <f t="shared" si="124"/>
        <v>0.64499676386156413</v>
      </c>
      <c r="X997" s="24">
        <f t="shared" si="125"/>
        <v>3.9100000000000003E-2</v>
      </c>
      <c r="Y997" s="27">
        <f t="shared" si="126"/>
        <v>1.1799999999999991E-2</v>
      </c>
      <c r="Z997" s="24">
        <f t="shared" si="127"/>
        <v>6.2548069349599444E-4</v>
      </c>
    </row>
    <row r="998" spans="1:26" x14ac:dyDescent="0.25">
      <c r="A998">
        <v>200911</v>
      </c>
      <c r="B998" s="11">
        <v>1095.6300000000001</v>
      </c>
      <c r="C998" s="8">
        <v>22.903666666666666</v>
      </c>
      <c r="D998" s="8">
        <v>38.159999999999997</v>
      </c>
      <c r="E998" s="8">
        <v>0.21810487160748743</v>
      </c>
      <c r="F998" s="11">
        <v>5.0000000000000001E-4</v>
      </c>
      <c r="G998" s="11">
        <v>5.1900000000000002E-2</v>
      </c>
      <c r="H998" s="11">
        <v>6.3200000000000006E-2</v>
      </c>
      <c r="I998" s="14">
        <v>4.0599999999999997E-2</v>
      </c>
      <c r="J998" s="16">
        <v>7.5319202702966593E-3</v>
      </c>
      <c r="K998" s="9">
        <v>0</v>
      </c>
      <c r="L998" s="14">
        <v>7.0775336876738315E-4</v>
      </c>
      <c r="M998" s="14">
        <v>2.0799999999999999E-2</v>
      </c>
      <c r="N998" s="14">
        <v>4.4000000000000003E-3</v>
      </c>
      <c r="O998" s="10">
        <v>2.0013189924019776E-3</v>
      </c>
      <c r="P998" s="11">
        <v>6.0256999999999998E-2</v>
      </c>
      <c r="Q998" s="19">
        <v>84981530000</v>
      </c>
      <c r="R998" s="24">
        <f t="shared" si="120"/>
        <v>5.8511331567226897E-2</v>
      </c>
      <c r="S998" s="24">
        <f t="shared" si="121"/>
        <v>-3.7904700711953763</v>
      </c>
      <c r="T998" s="26">
        <f>AVERAGE($R$3:R997)</f>
        <v>4.5850964827986599E-3</v>
      </c>
      <c r="U998" s="24">
        <f t="shared" si="122"/>
        <v>-3.8120087894962773</v>
      </c>
      <c r="V998" s="24">
        <f t="shared" si="123"/>
        <v>-3.7105270736503346</v>
      </c>
      <c r="W998" s="24">
        <f t="shared" si="124"/>
        <v>-7.9942997545041639E-2</v>
      </c>
      <c r="X998" s="24">
        <f t="shared" si="125"/>
        <v>4.1300000000000003E-2</v>
      </c>
      <c r="Y998" s="27">
        <f t="shared" si="126"/>
        <v>1.1399999999999993E-2</v>
      </c>
      <c r="Z998" s="24">
        <f t="shared" si="127"/>
        <v>9.6310118581843795E-4</v>
      </c>
    </row>
    <row r="999" spans="1:26" x14ac:dyDescent="0.25">
      <c r="A999">
        <v>200912</v>
      </c>
      <c r="B999" s="11">
        <v>1115.0999999999999</v>
      </c>
      <c r="C999" s="8">
        <v>22.405000000000001</v>
      </c>
      <c r="D999" s="8">
        <v>50.97</v>
      </c>
      <c r="E999" s="8">
        <v>0.21636451685597982</v>
      </c>
      <c r="F999" s="11">
        <v>5.0000000000000001E-4</v>
      </c>
      <c r="G999" s="11">
        <v>5.2600000000000001E-2</v>
      </c>
      <c r="H999" s="11">
        <v>6.3700000000000007E-2</v>
      </c>
      <c r="I999" s="14">
        <v>4.58E-2</v>
      </c>
      <c r="J999" s="16">
        <v>1.0594467949089192E-2</v>
      </c>
      <c r="K999" s="9">
        <v>1E-4</v>
      </c>
      <c r="L999" s="14">
        <v>-1.7611981694632961E-3</v>
      </c>
      <c r="M999" s="14">
        <v>-5.8400000000000001E-2</v>
      </c>
      <c r="N999" s="14">
        <v>-2.75E-2</v>
      </c>
      <c r="O999" s="10">
        <v>9.3343534814837833E-4</v>
      </c>
      <c r="P999" s="11">
        <v>1.8983E-2</v>
      </c>
      <c r="Q999" s="19">
        <v>89515330000</v>
      </c>
      <c r="R999" s="24">
        <f t="shared" si="120"/>
        <v>1.8805071078853416E-2</v>
      </c>
      <c r="S999" s="24">
        <f t="shared" si="121"/>
        <v>-3.8677878050790846</v>
      </c>
      <c r="T999" s="26">
        <f>AVERAGE($R$3:R998)</f>
        <v>4.6392392891083274E-3</v>
      </c>
      <c r="U999" s="24">
        <f t="shared" si="122"/>
        <v>-3.8898006710322277</v>
      </c>
      <c r="V999" s="24">
        <f t="shared" si="123"/>
        <v>-3.3572969726902486</v>
      </c>
      <c r="W999" s="24">
        <f t="shared" si="124"/>
        <v>-0.51049083238883597</v>
      </c>
      <c r="X999" s="24">
        <f t="shared" si="125"/>
        <v>4.0099999999999997E-2</v>
      </c>
      <c r="Y999" s="27">
        <f t="shared" si="126"/>
        <v>1.1300000000000004E-2</v>
      </c>
      <c r="Z999" s="24">
        <f t="shared" si="127"/>
        <v>7.0775336876738315E-4</v>
      </c>
    </row>
    <row r="1000" spans="1:26" x14ac:dyDescent="0.25">
      <c r="A1000">
        <v>201001</v>
      </c>
      <c r="B1000" s="14">
        <v>1073.8699999999999</v>
      </c>
      <c r="C1000" s="8">
        <v>22.238</v>
      </c>
      <c r="D1000" s="8">
        <v>54.29</v>
      </c>
      <c r="E1000" s="8">
        <v>0.22411702010364221</v>
      </c>
      <c r="F1000" s="11">
        <v>5.9999999999999995E-4</v>
      </c>
      <c r="G1000" s="11">
        <v>5.2600000000000001E-2</v>
      </c>
      <c r="H1000" s="11">
        <v>6.25E-2</v>
      </c>
      <c r="I1000" s="14">
        <v>4.4058899999999998E-2</v>
      </c>
      <c r="J1000" s="16">
        <v>1.3409685435639048E-2</v>
      </c>
      <c r="K1000" s="9">
        <v>0</v>
      </c>
      <c r="L1000" s="14">
        <v>3.4174735701484327E-3</v>
      </c>
      <c r="M1000" s="14">
        <v>2.63637E-2</v>
      </c>
      <c r="N1000" s="14">
        <v>9.5528000000000002E-3</v>
      </c>
      <c r="O1000" s="10">
        <v>1.9917025463290212E-3</v>
      </c>
      <c r="P1000" s="11">
        <v>-3.5750999999999998E-2</v>
      </c>
      <c r="Q1000" s="19">
        <v>90947580000</v>
      </c>
      <c r="R1000" s="24">
        <f t="shared" si="120"/>
        <v>-3.6505713970118155E-2</v>
      </c>
      <c r="S1000" s="24">
        <f t="shared" si="121"/>
        <v>-3.90741521773321</v>
      </c>
      <c r="T1000" s="26">
        <f>AVERAGE($R$3:R999)</f>
        <v>4.6534477462695564E-3</v>
      </c>
      <c r="U1000" s="24">
        <f t="shared" si="122"/>
        <v>-3.9148968286902588</v>
      </c>
      <c r="V1000" s="24">
        <f t="shared" si="123"/>
        <v>-3.0854621416193662</v>
      </c>
      <c r="W1000" s="24">
        <f t="shared" si="124"/>
        <v>-0.82195307611384383</v>
      </c>
      <c r="X1000" s="24">
        <f t="shared" si="125"/>
        <v>4.53E-2</v>
      </c>
      <c r="Y1000" s="27">
        <f t="shared" si="126"/>
        <v>1.1100000000000006E-2</v>
      </c>
      <c r="Z1000" s="24">
        <f t="shared" si="127"/>
        <v>-1.7611981694632961E-3</v>
      </c>
    </row>
    <row r="1001" spans="1:26" x14ac:dyDescent="0.25">
      <c r="A1001">
        <v>201002</v>
      </c>
      <c r="B1001" s="11">
        <v>1104.49</v>
      </c>
      <c r="C1001" s="8">
        <v>22.070999999999998</v>
      </c>
      <c r="D1001" s="8">
        <v>57.61</v>
      </c>
      <c r="E1001" s="8">
        <v>0.21851846830007188</v>
      </c>
      <c r="F1001" s="11">
        <v>1.1000000000000001E-3</v>
      </c>
      <c r="G1001" s="11">
        <v>5.3499999999999999E-2</v>
      </c>
      <c r="H1001" s="11">
        <v>6.3399999999999998E-2</v>
      </c>
      <c r="I1001" s="14">
        <v>4.4071199999999998E-2</v>
      </c>
      <c r="J1001" s="16">
        <v>1.3932076589446993E-2</v>
      </c>
      <c r="K1001" s="9">
        <v>0</v>
      </c>
      <c r="L1001" s="14">
        <v>2.4920738207656612E-4</v>
      </c>
      <c r="M1001" s="14">
        <v>3.1541999999999998E-3</v>
      </c>
      <c r="N1001" s="14">
        <v>3.8800000000000002E-3</v>
      </c>
      <c r="O1001" s="10">
        <v>2.3732453709424889E-3</v>
      </c>
      <c r="P1001" s="11">
        <v>3.0424E-2</v>
      </c>
      <c r="Q1001" s="19">
        <v>84561340000</v>
      </c>
      <c r="R1001" s="24">
        <f t="shared" si="120"/>
        <v>2.9970368022165277E-2</v>
      </c>
      <c r="S1001" s="24">
        <f t="shared" si="121"/>
        <v>-3.877221687630938</v>
      </c>
      <c r="T1001" s="26">
        <f>AVERAGE($R$3:R1000)</f>
        <v>4.6122061012631548E-3</v>
      </c>
      <c r="U1001" s="24">
        <f t="shared" si="122"/>
        <v>-3.8847596952937584</v>
      </c>
      <c r="V1001" s="24">
        <f t="shared" si="123"/>
        <v>-2.984684176994636</v>
      </c>
      <c r="W1001" s="24">
        <f t="shared" si="124"/>
        <v>-0.89253751063630204</v>
      </c>
      <c r="X1001" s="24">
        <f t="shared" si="125"/>
        <v>4.3458899999999995E-2</v>
      </c>
      <c r="Y1001" s="27">
        <f t="shared" si="126"/>
        <v>9.8999999999999991E-3</v>
      </c>
      <c r="Z1001" s="24">
        <f t="shared" si="127"/>
        <v>3.4174735701484327E-3</v>
      </c>
    </row>
    <row r="1002" spans="1:26" x14ac:dyDescent="0.25">
      <c r="A1002">
        <v>201003</v>
      </c>
      <c r="B1002" s="11">
        <v>1169.43</v>
      </c>
      <c r="C1002" s="8">
        <v>21.904</v>
      </c>
      <c r="D1002" s="8">
        <v>60.930000000000007</v>
      </c>
      <c r="E1002" s="8">
        <v>0.38187817029778121</v>
      </c>
      <c r="F1002" s="11">
        <v>1.5E-3</v>
      </c>
      <c r="G1002" s="11">
        <v>5.2699999999999997E-2</v>
      </c>
      <c r="H1002" s="11">
        <v>6.2699999999999992E-2</v>
      </c>
      <c r="I1002" s="14">
        <v>4.5777699999999998E-2</v>
      </c>
      <c r="J1002" s="16">
        <v>2.6390107465545504E-2</v>
      </c>
      <c r="K1002" s="9">
        <v>1E-4</v>
      </c>
      <c r="L1002" s="14">
        <v>4.1062835365712758E-3</v>
      </c>
      <c r="M1002" s="14">
        <v>-1.7875499999999999E-2</v>
      </c>
      <c r="N1002" s="14">
        <v>4.5082999999999998E-3</v>
      </c>
      <c r="O1002" s="10">
        <v>6.3340883198182026E-4</v>
      </c>
      <c r="P1002" s="11">
        <v>6.1013999999999999E-2</v>
      </c>
      <c r="Q1002" s="19">
        <v>103683550000</v>
      </c>
      <c r="R1002" s="24">
        <f t="shared" si="120"/>
        <v>5.9225054643754681E-2</v>
      </c>
      <c r="S1002" s="24">
        <f t="shared" si="121"/>
        <v>-3.9128744393304187</v>
      </c>
      <c r="T1002" s="26">
        <f>AVERAGE($R$3:R1001)</f>
        <v>4.6375896467295234E-3</v>
      </c>
      <c r="U1002" s="24">
        <f t="shared" si="122"/>
        <v>-3.9204697004025628</v>
      </c>
      <c r="V1002" s="24">
        <f t="shared" si="123"/>
        <v>-2.9534428052043644</v>
      </c>
      <c r="W1002" s="24">
        <f t="shared" si="124"/>
        <v>-0.95943163412605426</v>
      </c>
      <c r="X1002" s="24">
        <f t="shared" si="125"/>
        <v>4.2971200000000001E-2</v>
      </c>
      <c r="Y1002" s="27">
        <f t="shared" si="126"/>
        <v>9.8999999999999991E-3</v>
      </c>
      <c r="Z1002" s="24">
        <f t="shared" si="127"/>
        <v>2.4920738207656612E-4</v>
      </c>
    </row>
    <row r="1003" spans="1:26" x14ac:dyDescent="0.25">
      <c r="A1003">
        <v>201004</v>
      </c>
      <c r="B1003" s="11">
        <v>1186.69</v>
      </c>
      <c r="C1003" s="8">
        <v>21.948333333333331</v>
      </c>
      <c r="D1003" s="8">
        <v>62.986666666666665</v>
      </c>
      <c r="E1003" s="8">
        <v>0.37660612920250602</v>
      </c>
      <c r="F1003" s="11">
        <v>1.6000000000000001E-3</v>
      </c>
      <c r="G1003" s="11">
        <v>5.2900000000000003E-2</v>
      </c>
      <c r="H1003" s="11">
        <v>6.25E-2</v>
      </c>
      <c r="I1003" s="14">
        <v>4.3735799999999998E-2</v>
      </c>
      <c r="J1003" s="16">
        <v>2.6651120629446728E-2</v>
      </c>
      <c r="K1003" s="9">
        <v>1E-4</v>
      </c>
      <c r="L1003" s="14">
        <v>1.736884910697345E-3</v>
      </c>
      <c r="M1003" s="14">
        <v>3.03965E-2</v>
      </c>
      <c r="N1003" s="14">
        <v>3.57402E-2</v>
      </c>
      <c r="O1003" s="10">
        <v>1.7938347506958996E-3</v>
      </c>
      <c r="P1003" s="11">
        <v>1.5977000000000002E-2</v>
      </c>
      <c r="Q1003" s="19">
        <v>116741910000</v>
      </c>
      <c r="R1003" s="24">
        <f t="shared" si="120"/>
        <v>1.5750716104442414E-2</v>
      </c>
      <c r="S1003" s="24">
        <f t="shared" si="121"/>
        <v>-3.9776024610480456</v>
      </c>
      <c r="T1003" s="26">
        <f>AVERAGE($R$3:R1002)</f>
        <v>4.6921771117265487E-3</v>
      </c>
      <c r="U1003" s="24">
        <f t="shared" si="122"/>
        <v>-3.9755805231000649</v>
      </c>
      <c r="V1003" s="24">
        <f t="shared" si="123"/>
        <v>-2.9545460653337354</v>
      </c>
      <c r="W1003" s="24">
        <f t="shared" si="124"/>
        <v>-1.0230563957143102</v>
      </c>
      <c r="X1003" s="24">
        <f t="shared" si="125"/>
        <v>4.4277699999999996E-2</v>
      </c>
      <c r="Y1003" s="27">
        <f t="shared" si="126"/>
        <v>9.999999999999995E-3</v>
      </c>
      <c r="Z1003" s="24">
        <f t="shared" si="127"/>
        <v>4.1062835365712758E-3</v>
      </c>
    </row>
    <row r="1004" spans="1:26" x14ac:dyDescent="0.25">
      <c r="A1004">
        <v>201005</v>
      </c>
      <c r="B1004" s="11">
        <v>1089.4100000000001</v>
      </c>
      <c r="C1004" s="8">
        <v>21.992666666666665</v>
      </c>
      <c r="D1004" s="8">
        <v>65.043333333333322</v>
      </c>
      <c r="E1004" s="8">
        <v>0.40900279481445018</v>
      </c>
      <c r="F1004" s="11">
        <v>1.6000000000000001E-3</v>
      </c>
      <c r="G1004" s="11">
        <v>4.9599999999999998E-2</v>
      </c>
      <c r="H1004" s="11">
        <v>6.0499999999999998E-2</v>
      </c>
      <c r="I1004" s="14">
        <v>4.0681000000000002E-2</v>
      </c>
      <c r="J1004" s="16">
        <v>2.5719664224431237E-2</v>
      </c>
      <c r="K1004" s="9">
        <v>1E-4</v>
      </c>
      <c r="L1004" s="14">
        <v>7.75197354237811E-4</v>
      </c>
      <c r="M1004" s="14">
        <v>4.3683600000000003E-2</v>
      </c>
      <c r="N1004" s="14">
        <v>-5.1031000000000002E-3</v>
      </c>
      <c r="O1004" s="10">
        <v>8.1078431952013186E-3</v>
      </c>
      <c r="P1004" s="11">
        <v>-8.0111000000000002E-2</v>
      </c>
      <c r="Q1004" s="19">
        <v>127662780000</v>
      </c>
      <c r="R1004" s="24">
        <f t="shared" si="120"/>
        <v>-8.3602263392356477E-2</v>
      </c>
      <c r="S1004" s="24">
        <f t="shared" si="121"/>
        <v>-3.9902319914119286</v>
      </c>
      <c r="T1004" s="26">
        <f>AVERAGE($R$3:R1003)</f>
        <v>4.7032246032277635E-3</v>
      </c>
      <c r="U1004" s="24">
        <f t="shared" si="122"/>
        <v>-3.9882141334489241</v>
      </c>
      <c r="V1004" s="24">
        <f t="shared" si="123"/>
        <v>-2.9360001341250594</v>
      </c>
      <c r="W1004" s="24">
        <f t="shared" si="124"/>
        <v>-1.0542318572868692</v>
      </c>
      <c r="X1004" s="24">
        <f t="shared" si="125"/>
        <v>4.2135800000000001E-2</v>
      </c>
      <c r="Y1004" s="27">
        <f t="shared" si="126"/>
        <v>9.5999999999999974E-3</v>
      </c>
      <c r="Z1004" s="24">
        <f t="shared" si="127"/>
        <v>1.736884910697345E-3</v>
      </c>
    </row>
    <row r="1005" spans="1:26" x14ac:dyDescent="0.25">
      <c r="A1005">
        <v>201006</v>
      </c>
      <c r="B1005" s="11">
        <v>1030.71</v>
      </c>
      <c r="C1005" s="8">
        <v>22.036999999999999</v>
      </c>
      <c r="D1005" s="8">
        <v>67.099999999999994</v>
      </c>
      <c r="E1005" s="8">
        <v>0.42417654148446593</v>
      </c>
      <c r="F1005" s="11">
        <v>1.1999999999999999E-3</v>
      </c>
      <c r="G1005" s="11">
        <v>4.8799999999999996E-2</v>
      </c>
      <c r="H1005" s="11">
        <v>6.2300000000000001E-2</v>
      </c>
      <c r="I1005" s="14">
        <v>3.7607399999999999E-2</v>
      </c>
      <c r="J1005" s="16">
        <v>1.8775880843890366E-2</v>
      </c>
      <c r="K1005" s="9">
        <v>1E-4</v>
      </c>
      <c r="L1005" s="14">
        <v>-9.7626708467390966E-4</v>
      </c>
      <c r="M1005" s="14">
        <v>4.4564300000000001E-2</v>
      </c>
      <c r="N1005" s="14">
        <v>5.1945400000000003E-2</v>
      </c>
      <c r="O1005" s="10">
        <v>5.5917547911312482E-3</v>
      </c>
      <c r="P1005" s="11">
        <v>-5.3525000000000003E-2</v>
      </c>
      <c r="Q1005" s="19">
        <v>110106750000</v>
      </c>
      <c r="R1005" s="24">
        <f t="shared" si="120"/>
        <v>-5.5110716782822991E-2</v>
      </c>
      <c r="S1005" s="24">
        <f t="shared" si="121"/>
        <v>-3.9026824798151534</v>
      </c>
      <c r="T1005" s="26">
        <f>AVERAGE($R$3:R1004)</f>
        <v>4.615095373691252E-3</v>
      </c>
      <c r="U1005" s="24">
        <f t="shared" si="122"/>
        <v>-3.9006686854046122</v>
      </c>
      <c r="V1005" s="24">
        <f t="shared" si="123"/>
        <v>-2.8183378298334345</v>
      </c>
      <c r="W1005" s="24">
        <f t="shared" si="124"/>
        <v>-1.0843446499817189</v>
      </c>
      <c r="X1005" s="24">
        <f t="shared" si="125"/>
        <v>3.9081000000000005E-2</v>
      </c>
      <c r="Y1005" s="27">
        <f t="shared" si="126"/>
        <v>1.09E-2</v>
      </c>
      <c r="Z1005" s="24">
        <f t="shared" si="127"/>
        <v>7.75197354237811E-4</v>
      </c>
    </row>
    <row r="1006" spans="1:26" x14ac:dyDescent="0.25">
      <c r="A1006">
        <v>201007</v>
      </c>
      <c r="B1006" s="11">
        <v>1101.5999999999999</v>
      </c>
      <c r="C1006" s="8">
        <v>22.142333333333333</v>
      </c>
      <c r="D1006" s="8">
        <v>68.686666666666667</v>
      </c>
      <c r="E1006" s="8">
        <v>0.39613355322121085</v>
      </c>
      <c r="F1006" s="11">
        <v>1.6000000000000001E-3</v>
      </c>
      <c r="G1006" s="11">
        <v>4.7199999999999999E-2</v>
      </c>
      <c r="H1006" s="11">
        <v>6.0100000000000001E-2</v>
      </c>
      <c r="I1006" s="14">
        <v>3.7657599999999999E-2</v>
      </c>
      <c r="J1006" s="16">
        <v>1.5556761446646928E-2</v>
      </c>
      <c r="K1006" s="9">
        <v>1E-4</v>
      </c>
      <c r="L1006" s="14">
        <v>2.1104305737162932E-4</v>
      </c>
      <c r="M1006" s="14">
        <v>2.4380999999999999E-3</v>
      </c>
      <c r="N1006" s="14">
        <v>1.69798E-2</v>
      </c>
      <c r="O1006" s="10">
        <v>3.3487857875525752E-3</v>
      </c>
      <c r="P1006" s="11">
        <v>7.0451E-2</v>
      </c>
      <c r="Q1006" s="19">
        <v>94778110000</v>
      </c>
      <c r="R1006" s="24">
        <f t="shared" si="120"/>
        <v>6.7980059996381792E-2</v>
      </c>
      <c r="S1006" s="24">
        <f t="shared" si="121"/>
        <v>-3.8452803052722362</v>
      </c>
      <c r="T1006" s="26">
        <f>AVERAGE($R$3:R1005)</f>
        <v>4.555548203046671E-3</v>
      </c>
      <c r="U1006" s="24">
        <f t="shared" si="122"/>
        <v>-3.8405118524697062</v>
      </c>
      <c r="V1006" s="24">
        <f t="shared" si="123"/>
        <v>-2.7318191201622195</v>
      </c>
      <c r="W1006" s="24">
        <f t="shared" si="124"/>
        <v>-1.1134611851100167</v>
      </c>
      <c r="X1006" s="24">
        <f t="shared" si="125"/>
        <v>3.6407399999999999E-2</v>
      </c>
      <c r="Y1006" s="27">
        <f t="shared" si="126"/>
        <v>1.3500000000000005E-2</v>
      </c>
      <c r="Z1006" s="24">
        <f t="shared" si="127"/>
        <v>-9.7626708467390966E-4</v>
      </c>
    </row>
    <row r="1007" spans="1:26" x14ac:dyDescent="0.25">
      <c r="A1007">
        <v>201008</v>
      </c>
      <c r="B1007" s="11">
        <v>1049.33</v>
      </c>
      <c r="C1007" s="8">
        <v>22.247666666666667</v>
      </c>
      <c r="D1007" s="8">
        <v>70.273333333333326</v>
      </c>
      <c r="E1007" s="8">
        <v>0.41398161905674846</v>
      </c>
      <c r="F1007" s="11">
        <v>1.6000000000000001E-3</v>
      </c>
      <c r="G1007" s="11">
        <v>4.4900000000000002E-2</v>
      </c>
      <c r="H1007" s="11">
        <v>5.6600000000000004E-2</v>
      </c>
      <c r="I1007" s="14">
        <v>3.2707800000000002E-2</v>
      </c>
      <c r="J1007" s="16">
        <v>1.1217719354637511E-2</v>
      </c>
      <c r="K1007" s="9">
        <v>1E-4</v>
      </c>
      <c r="L1007" s="14">
        <v>1.3806642784079948E-3</v>
      </c>
      <c r="M1007" s="14">
        <v>7.02126E-2</v>
      </c>
      <c r="N1007" s="14">
        <v>4.7318800000000001E-2</v>
      </c>
      <c r="O1007" s="10">
        <v>2.7046020741628919E-3</v>
      </c>
      <c r="P1007" s="11">
        <v>-4.5434000000000002E-2</v>
      </c>
      <c r="Q1007" s="19">
        <v>85738250000</v>
      </c>
      <c r="R1007" s="24">
        <f t="shared" si="120"/>
        <v>-4.6598487057336178E-2</v>
      </c>
      <c r="S1007" s="24">
        <f t="shared" si="121"/>
        <v>-3.9070276357442952</v>
      </c>
      <c r="T1007" s="26">
        <f>AVERAGE($R$3:R1006)</f>
        <v>4.6187200275420249E-3</v>
      </c>
      <c r="U1007" s="24">
        <f t="shared" si="122"/>
        <v>-3.9022818132151822</v>
      </c>
      <c r="V1007" s="24">
        <f t="shared" si="123"/>
        <v>-2.7749638475656324</v>
      </c>
      <c r="W1007" s="24">
        <f t="shared" si="124"/>
        <v>-1.1320637881786628</v>
      </c>
      <c r="X1007" s="24">
        <f t="shared" si="125"/>
        <v>3.6057600000000002E-2</v>
      </c>
      <c r="Y1007" s="27">
        <f t="shared" si="126"/>
        <v>1.2900000000000002E-2</v>
      </c>
      <c r="Z1007" s="24">
        <f t="shared" si="127"/>
        <v>2.1104305737162932E-4</v>
      </c>
    </row>
    <row r="1008" spans="1:26" x14ac:dyDescent="0.25">
      <c r="A1008">
        <v>201009</v>
      </c>
      <c r="B1008" s="11">
        <v>1141.2</v>
      </c>
      <c r="C1008" s="8">
        <v>22.353000000000002</v>
      </c>
      <c r="D1008" s="8">
        <v>71.86</v>
      </c>
      <c r="E1008" s="8">
        <v>0.3843057827874361</v>
      </c>
      <c r="F1008" s="11">
        <v>1.5E-3</v>
      </c>
      <c r="G1008" s="11">
        <v>4.53E-2</v>
      </c>
      <c r="H1008" s="11">
        <v>5.6600000000000004E-2</v>
      </c>
      <c r="I1008" s="14">
        <v>3.4063000000000003E-2</v>
      </c>
      <c r="J1008" s="16">
        <v>3.3375091320580388E-3</v>
      </c>
      <c r="K1008" s="9">
        <v>1E-4</v>
      </c>
      <c r="L1008" s="14">
        <v>5.8173623071566816E-4</v>
      </c>
      <c r="M1008" s="14">
        <v>-1.5330099999999999E-2</v>
      </c>
      <c r="N1008" s="14">
        <v>-1.4394799999999999E-2</v>
      </c>
      <c r="O1008" s="10">
        <v>2.3371834354522858E-3</v>
      </c>
      <c r="P1008" s="11">
        <v>9.0383000000000005E-2</v>
      </c>
      <c r="Q1008" s="19">
        <v>79589450000</v>
      </c>
      <c r="R1008" s="24">
        <f t="shared" si="120"/>
        <v>8.6429015669366949E-2</v>
      </c>
      <c r="S1008" s="24">
        <f t="shared" si="121"/>
        <v>-3.8536700100448003</v>
      </c>
      <c r="T1008" s="26">
        <f>AVERAGE($R$3:R1007)</f>
        <v>4.5677576324326926E-3</v>
      </c>
      <c r="U1008" s="24">
        <f t="shared" si="122"/>
        <v>-3.8489466040043627</v>
      </c>
      <c r="V1008" s="24">
        <f t="shared" si="123"/>
        <v>-2.7035147440851297</v>
      </c>
      <c r="W1008" s="24">
        <f t="shared" si="124"/>
        <v>-1.1501552659596705</v>
      </c>
      <c r="X1008" s="24">
        <f t="shared" si="125"/>
        <v>3.1107800000000001E-2</v>
      </c>
      <c r="Y1008" s="27">
        <f t="shared" si="126"/>
        <v>1.1700000000000002E-2</v>
      </c>
      <c r="Z1008" s="24">
        <f t="shared" si="127"/>
        <v>1.3806642784079948E-3</v>
      </c>
    </row>
    <row r="1009" spans="1:26" x14ac:dyDescent="0.25">
      <c r="A1009">
        <v>201010</v>
      </c>
      <c r="B1009" s="11">
        <v>1183.26</v>
      </c>
      <c r="C1009" s="8">
        <v>22.478333333333335</v>
      </c>
      <c r="D1009" s="8">
        <v>73.69</v>
      </c>
      <c r="E1009" s="8">
        <v>0.37288728594042309</v>
      </c>
      <c r="F1009" s="11">
        <v>1.2999999999999999E-3</v>
      </c>
      <c r="G1009" s="11">
        <v>4.6799999999999994E-2</v>
      </c>
      <c r="H1009" s="11">
        <v>5.7200000000000001E-2</v>
      </c>
      <c r="I1009" s="14">
        <v>3.6715699999999997E-2</v>
      </c>
      <c r="J1009" s="16">
        <v>7.2316414999466653E-3</v>
      </c>
      <c r="K1009" s="9">
        <v>1E-4</v>
      </c>
      <c r="L1009" s="14">
        <v>1.2451988884769616E-3</v>
      </c>
      <c r="M1009" s="14">
        <v>-3.1738700000000002E-2</v>
      </c>
      <c r="N1009" s="14">
        <v>-2.0274500000000001E-2</v>
      </c>
      <c r="O1009" s="10">
        <v>1.080070447467861E-3</v>
      </c>
      <c r="P1009" s="11">
        <v>3.8725999999999997E-2</v>
      </c>
      <c r="Q1009" s="19">
        <v>89536270000</v>
      </c>
      <c r="R1009" s="24">
        <f t="shared" si="120"/>
        <v>3.789496722712931E-2</v>
      </c>
      <c r="S1009" s="24">
        <f t="shared" si="121"/>
        <v>-3.9328750790996452</v>
      </c>
      <c r="T1009" s="26">
        <f>AVERAGE($R$3:R1008)</f>
        <v>4.6491306523501223E-3</v>
      </c>
      <c r="U1009" s="24">
        <f t="shared" si="122"/>
        <v>-3.9272837370386338</v>
      </c>
      <c r="V1009" s="24">
        <f t="shared" si="123"/>
        <v>-2.7651158376539726</v>
      </c>
      <c r="W1009" s="24">
        <f t="shared" si="124"/>
        <v>-1.1677592414456726</v>
      </c>
      <c r="X1009" s="24">
        <f t="shared" si="125"/>
        <v>3.2563000000000002E-2</v>
      </c>
      <c r="Y1009" s="27">
        <f t="shared" si="126"/>
        <v>1.1300000000000004E-2</v>
      </c>
      <c r="Z1009" s="24">
        <f t="shared" si="127"/>
        <v>5.8173623071566816E-4</v>
      </c>
    </row>
    <row r="1010" spans="1:26" x14ac:dyDescent="0.25">
      <c r="A1010">
        <v>201011</v>
      </c>
      <c r="B1010" s="11">
        <v>1180.55</v>
      </c>
      <c r="C1010" s="8">
        <v>22.603666666666669</v>
      </c>
      <c r="D1010" s="8">
        <v>75.52</v>
      </c>
      <c r="E1010" s="8">
        <v>0.37669475432536009</v>
      </c>
      <c r="F1010" s="11">
        <v>1.4000000000000002E-3</v>
      </c>
      <c r="G1010" s="11">
        <v>4.87E-2</v>
      </c>
      <c r="H1010" s="11">
        <v>5.9200000000000003E-2</v>
      </c>
      <c r="I1010" s="14">
        <v>3.80256E-2</v>
      </c>
      <c r="J1010" s="16">
        <v>1.4798007305748375E-2</v>
      </c>
      <c r="K1010" s="9">
        <v>1E-4</v>
      </c>
      <c r="L1010" s="14">
        <v>4.206464238194485E-4</v>
      </c>
      <c r="M1010" s="14">
        <v>-1.37264E-2</v>
      </c>
      <c r="N1010" s="14">
        <v>-5.7273999999999997E-3</v>
      </c>
      <c r="O1010" s="10">
        <v>1.737952020951429E-3</v>
      </c>
      <c r="P1010" s="11">
        <v>-5.1E-5</v>
      </c>
      <c r="Q1010" s="19">
        <v>87151070000</v>
      </c>
      <c r="R1010" s="24">
        <f t="shared" si="120"/>
        <v>-1.5099630087753928E-4</v>
      </c>
      <c r="S1010" s="24">
        <f t="shared" si="121"/>
        <v>-3.9634767377493212</v>
      </c>
      <c r="T1010" s="26">
        <f>AVERAGE($R$3:R1009)</f>
        <v>4.6821453857908172E-3</v>
      </c>
      <c r="U1010" s="24">
        <f t="shared" si="122"/>
        <v>-3.9579164850436785</v>
      </c>
      <c r="V1010" s="24">
        <f t="shared" si="123"/>
        <v>-2.7761615152711245</v>
      </c>
      <c r="W1010" s="24">
        <f t="shared" si="124"/>
        <v>-1.1873152224781967</v>
      </c>
      <c r="X1010" s="24">
        <f t="shared" si="125"/>
        <v>3.5415699999999994E-2</v>
      </c>
      <c r="Y1010" s="27">
        <f t="shared" si="126"/>
        <v>1.0400000000000006E-2</v>
      </c>
      <c r="Z1010" s="24">
        <f t="shared" si="127"/>
        <v>1.2451988884769616E-3</v>
      </c>
    </row>
    <row r="1011" spans="1:26" x14ac:dyDescent="0.25">
      <c r="A1011">
        <v>201012</v>
      </c>
      <c r="B1011" s="11">
        <v>1257.6400000000001</v>
      </c>
      <c r="C1011" s="8">
        <v>22.728999999999999</v>
      </c>
      <c r="D1011" s="8">
        <v>77.349999999999994</v>
      </c>
      <c r="E1011" s="8">
        <v>0.35810031690752153</v>
      </c>
      <c r="F1011" s="11">
        <v>1.4000000000000002E-3</v>
      </c>
      <c r="G1011" s="11">
        <v>5.0199999999999995E-2</v>
      </c>
      <c r="H1011" s="11">
        <v>6.0999999999999999E-2</v>
      </c>
      <c r="I1011" s="14">
        <v>4.1378199999999997E-2</v>
      </c>
      <c r="J1011" s="16">
        <v>1.261184894228388E-2</v>
      </c>
      <c r="K1011" s="9">
        <v>1E-4</v>
      </c>
      <c r="L1011" s="14">
        <v>1.718440789203024E-3</v>
      </c>
      <c r="M1011" s="14">
        <v>-3.8814300000000003E-2</v>
      </c>
      <c r="N1011" s="14">
        <v>-3.6191000000000001E-3</v>
      </c>
      <c r="O1011" s="10">
        <v>8.321360373712551E-4</v>
      </c>
      <c r="P1011" s="11">
        <v>6.7054000000000002E-2</v>
      </c>
      <c r="Q1011" s="19">
        <v>80984530000</v>
      </c>
      <c r="R1011" s="24">
        <f t="shared" si="120"/>
        <v>6.4801585223311198E-2</v>
      </c>
      <c r="S1011" s="24">
        <f t="shared" si="121"/>
        <v>-3.955623575556618</v>
      </c>
      <c r="T1011" s="26">
        <f>AVERAGE($R$3:R1010)</f>
        <v>4.6773506023715028E-3</v>
      </c>
      <c r="U1011" s="24">
        <f t="shared" si="122"/>
        <v>-3.9500940683869499</v>
      </c>
      <c r="V1011" s="24">
        <f t="shared" si="123"/>
        <v>-2.7493381887257273</v>
      </c>
      <c r="W1011" s="24">
        <f t="shared" si="124"/>
        <v>-1.2062853868308907</v>
      </c>
      <c r="X1011" s="24">
        <f t="shared" si="125"/>
        <v>3.6625600000000001E-2</v>
      </c>
      <c r="Y1011" s="27">
        <f t="shared" si="126"/>
        <v>1.0500000000000002E-2</v>
      </c>
      <c r="Z1011" s="24">
        <f t="shared" si="127"/>
        <v>4.206464238194485E-4</v>
      </c>
    </row>
    <row r="1013" spans="1:26" x14ac:dyDescent="0.25">
      <c r="A1013" s="11">
        <f>(B2+B3)/2</f>
        <v>13.379999999999999</v>
      </c>
      <c r="B1013" s="11">
        <f>(B1011+B1010)/2</f>
        <v>1219.095</v>
      </c>
    </row>
    <row r="1014" spans="1:26" x14ac:dyDescent="0.25">
      <c r="A1014">
        <f>SUM(B2:B4)/3</f>
        <v>13.323333333333332</v>
      </c>
      <c r="B1014">
        <f>SUM(B1009:B1011)/3</f>
        <v>1207.1499999999999</v>
      </c>
    </row>
    <row r="1015" spans="1:26" x14ac:dyDescent="0.25">
      <c r="A1015">
        <f>SUM(B2:B10)/9</f>
        <v>14.146666666666668</v>
      </c>
      <c r="B1015" s="28">
        <f>SUM(B1003:B1011)/9</f>
        <v>1135.5988888888887</v>
      </c>
    </row>
    <row r="1016" spans="1:26" x14ac:dyDescent="0.25">
      <c r="B1016" s="28">
        <f>SUM(B1000:B1011)/12</f>
        <v>1130.6816666666666</v>
      </c>
    </row>
  </sheetData>
  <phoneticPr fontId="0" type="noConversion"/>
  <printOptions horizontalCentered="1" gridLines="1"/>
  <pageMargins left="0" right="0" top="0.5" bottom="0.5" header="0.25" footer="0.25"/>
  <pageSetup fitToHeight="100" pageOrder="overThenDown" orientation="landscape" horizontalDpi="4294967294" verticalDpi="1200" r:id="rId1"/>
  <headerFooter alignWithMargins="0">
    <oddHeader>&amp;A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42"/>
  <sheetViews>
    <sheetView workbookViewId="0">
      <selection activeCell="B6" sqref="B6"/>
    </sheetView>
  </sheetViews>
  <sheetFormatPr baseColWidth="10" defaultRowHeight="13.5" x14ac:dyDescent="0.25"/>
  <cols>
    <col min="1" max="1" width="8.42578125" style="18" bestFit="1" customWidth="1"/>
    <col min="2" max="2" width="5.5703125" style="18" bestFit="1" customWidth="1"/>
    <col min="3" max="16384" width="11.42578125" style="18"/>
  </cols>
  <sheetData>
    <row r="1" spans="1:2" ht="15" x14ac:dyDescent="0.3">
      <c r="A1" s="21" t="s">
        <v>1</v>
      </c>
      <c r="B1" s="21" t="s">
        <v>18</v>
      </c>
    </row>
    <row r="2" spans="1:2" x14ac:dyDescent="0.25">
      <c r="A2" s="18">
        <v>192612</v>
      </c>
      <c r="B2" s="22">
        <v>1</v>
      </c>
    </row>
    <row r="3" spans="1:2" x14ac:dyDescent="0.25">
      <c r="A3" s="18">
        <v>192701</v>
      </c>
      <c r="B3" s="22">
        <v>1</v>
      </c>
    </row>
    <row r="4" spans="1:2" x14ac:dyDescent="0.25">
      <c r="A4" s="18">
        <v>192702</v>
      </c>
      <c r="B4" s="22">
        <v>1</v>
      </c>
    </row>
    <row r="5" spans="1:2" x14ac:dyDescent="0.25">
      <c r="A5" s="18">
        <v>192703</v>
      </c>
      <c r="B5" s="22">
        <v>1</v>
      </c>
    </row>
    <row r="6" spans="1:2" x14ac:dyDescent="0.25">
      <c r="A6" s="18">
        <v>192704</v>
      </c>
      <c r="B6" s="22">
        <v>1</v>
      </c>
    </row>
    <row r="7" spans="1:2" x14ac:dyDescent="0.25">
      <c r="A7" s="18">
        <v>192705</v>
      </c>
      <c r="B7" s="22">
        <v>1</v>
      </c>
    </row>
    <row r="8" spans="1:2" x14ac:dyDescent="0.25">
      <c r="A8" s="18">
        <v>192706</v>
      </c>
      <c r="B8" s="22">
        <v>1</v>
      </c>
    </row>
    <row r="9" spans="1:2" x14ac:dyDescent="0.25">
      <c r="A9" s="18">
        <v>192707</v>
      </c>
      <c r="B9" s="22">
        <v>1</v>
      </c>
    </row>
    <row r="10" spans="1:2" x14ac:dyDescent="0.25">
      <c r="A10" s="18">
        <v>192708</v>
      </c>
      <c r="B10" s="22">
        <v>1</v>
      </c>
    </row>
    <row r="11" spans="1:2" x14ac:dyDescent="0.25">
      <c r="A11" s="18">
        <v>192709</v>
      </c>
      <c r="B11" s="22">
        <v>1</v>
      </c>
    </row>
    <row r="12" spans="1:2" x14ac:dyDescent="0.25">
      <c r="A12" s="18">
        <v>192710</v>
      </c>
      <c r="B12" s="22">
        <v>1</v>
      </c>
    </row>
    <row r="13" spans="1:2" x14ac:dyDescent="0.25">
      <c r="A13" s="18">
        <v>192711</v>
      </c>
      <c r="B13" s="22">
        <v>1</v>
      </c>
    </row>
    <row r="14" spans="1:2" x14ac:dyDescent="0.25">
      <c r="A14" s="18">
        <v>192712</v>
      </c>
      <c r="B14" s="22">
        <v>0</v>
      </c>
    </row>
    <row r="15" spans="1:2" x14ac:dyDescent="0.25">
      <c r="A15" s="18">
        <v>192801</v>
      </c>
      <c r="B15" s="22">
        <v>0</v>
      </c>
    </row>
    <row r="16" spans="1:2" x14ac:dyDescent="0.25">
      <c r="A16" s="18">
        <v>192802</v>
      </c>
      <c r="B16" s="22">
        <v>0</v>
      </c>
    </row>
    <row r="17" spans="1:2" x14ac:dyDescent="0.25">
      <c r="A17" s="18">
        <v>192803</v>
      </c>
      <c r="B17" s="22">
        <v>0</v>
      </c>
    </row>
    <row r="18" spans="1:2" x14ac:dyDescent="0.25">
      <c r="A18" s="18">
        <v>192804</v>
      </c>
      <c r="B18" s="22">
        <v>0</v>
      </c>
    </row>
    <row r="19" spans="1:2" x14ac:dyDescent="0.25">
      <c r="A19" s="18">
        <v>192805</v>
      </c>
      <c r="B19" s="22">
        <v>0</v>
      </c>
    </row>
    <row r="20" spans="1:2" x14ac:dyDescent="0.25">
      <c r="A20" s="18">
        <v>192806</v>
      </c>
      <c r="B20" s="22">
        <v>0</v>
      </c>
    </row>
    <row r="21" spans="1:2" x14ac:dyDescent="0.25">
      <c r="A21" s="18">
        <v>192807</v>
      </c>
      <c r="B21" s="22">
        <v>0</v>
      </c>
    </row>
    <row r="22" spans="1:2" x14ac:dyDescent="0.25">
      <c r="A22" s="18">
        <v>192808</v>
      </c>
      <c r="B22" s="22">
        <v>0</v>
      </c>
    </row>
    <row r="23" spans="1:2" x14ac:dyDescent="0.25">
      <c r="A23" s="18">
        <v>192809</v>
      </c>
      <c r="B23" s="22">
        <v>0</v>
      </c>
    </row>
    <row r="24" spans="1:2" x14ac:dyDescent="0.25">
      <c r="A24" s="18">
        <v>192810</v>
      </c>
      <c r="B24" s="22">
        <v>0</v>
      </c>
    </row>
    <row r="25" spans="1:2" x14ac:dyDescent="0.25">
      <c r="A25" s="18">
        <v>192811</v>
      </c>
      <c r="B25" s="22">
        <v>0</v>
      </c>
    </row>
    <row r="26" spans="1:2" x14ac:dyDescent="0.25">
      <c r="A26" s="18">
        <v>192812</v>
      </c>
      <c r="B26" s="22">
        <v>0</v>
      </c>
    </row>
    <row r="27" spans="1:2" x14ac:dyDescent="0.25">
      <c r="A27" s="18">
        <v>192901</v>
      </c>
      <c r="B27" s="22">
        <v>0</v>
      </c>
    </row>
    <row r="28" spans="1:2" x14ac:dyDescent="0.25">
      <c r="A28" s="18">
        <v>192902</v>
      </c>
      <c r="B28" s="22">
        <v>0</v>
      </c>
    </row>
    <row r="29" spans="1:2" x14ac:dyDescent="0.25">
      <c r="A29" s="18">
        <v>192903</v>
      </c>
      <c r="B29" s="22">
        <v>0</v>
      </c>
    </row>
    <row r="30" spans="1:2" x14ac:dyDescent="0.25">
      <c r="A30" s="18">
        <v>192904</v>
      </c>
      <c r="B30" s="22">
        <v>0</v>
      </c>
    </row>
    <row r="31" spans="1:2" x14ac:dyDescent="0.25">
      <c r="A31" s="18">
        <v>192905</v>
      </c>
      <c r="B31" s="22">
        <v>0</v>
      </c>
    </row>
    <row r="32" spans="1:2" x14ac:dyDescent="0.25">
      <c r="A32" s="18">
        <v>192906</v>
      </c>
      <c r="B32" s="22">
        <v>0</v>
      </c>
    </row>
    <row r="33" spans="1:2" x14ac:dyDescent="0.25">
      <c r="A33" s="18">
        <v>192907</v>
      </c>
      <c r="B33" s="22">
        <v>0</v>
      </c>
    </row>
    <row r="34" spans="1:2" x14ac:dyDescent="0.25">
      <c r="A34" s="18">
        <v>192908</v>
      </c>
      <c r="B34" s="22">
        <v>0</v>
      </c>
    </row>
    <row r="35" spans="1:2" x14ac:dyDescent="0.25">
      <c r="A35" s="18">
        <v>192909</v>
      </c>
      <c r="B35" s="22">
        <v>1</v>
      </c>
    </row>
    <row r="36" spans="1:2" x14ac:dyDescent="0.25">
      <c r="A36" s="18">
        <v>192910</v>
      </c>
      <c r="B36" s="22">
        <v>1</v>
      </c>
    </row>
    <row r="37" spans="1:2" x14ac:dyDescent="0.25">
      <c r="A37" s="18">
        <v>192911</v>
      </c>
      <c r="B37" s="22">
        <v>1</v>
      </c>
    </row>
    <row r="38" spans="1:2" x14ac:dyDescent="0.25">
      <c r="A38" s="18">
        <v>192912</v>
      </c>
      <c r="B38" s="22">
        <v>1</v>
      </c>
    </row>
    <row r="39" spans="1:2" x14ac:dyDescent="0.25">
      <c r="A39" s="18">
        <v>193001</v>
      </c>
      <c r="B39" s="22">
        <v>1</v>
      </c>
    </row>
    <row r="40" spans="1:2" x14ac:dyDescent="0.25">
      <c r="A40" s="18">
        <v>193002</v>
      </c>
      <c r="B40" s="22">
        <v>1</v>
      </c>
    </row>
    <row r="41" spans="1:2" x14ac:dyDescent="0.25">
      <c r="A41" s="18">
        <v>193003</v>
      </c>
      <c r="B41" s="22">
        <v>1</v>
      </c>
    </row>
    <row r="42" spans="1:2" x14ac:dyDescent="0.25">
      <c r="A42" s="18">
        <v>193004</v>
      </c>
      <c r="B42" s="22">
        <v>1</v>
      </c>
    </row>
    <row r="43" spans="1:2" x14ac:dyDescent="0.25">
      <c r="A43" s="18">
        <v>193005</v>
      </c>
      <c r="B43" s="22">
        <v>1</v>
      </c>
    </row>
    <row r="44" spans="1:2" x14ac:dyDescent="0.25">
      <c r="A44" s="18">
        <v>193006</v>
      </c>
      <c r="B44" s="22">
        <v>1</v>
      </c>
    </row>
    <row r="45" spans="1:2" x14ac:dyDescent="0.25">
      <c r="A45" s="18">
        <v>193007</v>
      </c>
      <c r="B45" s="22">
        <v>1</v>
      </c>
    </row>
    <row r="46" spans="1:2" x14ac:dyDescent="0.25">
      <c r="A46" s="18">
        <v>193008</v>
      </c>
      <c r="B46" s="22">
        <v>1</v>
      </c>
    </row>
    <row r="47" spans="1:2" x14ac:dyDescent="0.25">
      <c r="A47" s="18">
        <v>193009</v>
      </c>
      <c r="B47" s="22">
        <v>1</v>
      </c>
    </row>
    <row r="48" spans="1:2" x14ac:dyDescent="0.25">
      <c r="A48" s="18">
        <v>193010</v>
      </c>
      <c r="B48" s="22">
        <v>1</v>
      </c>
    </row>
    <row r="49" spans="1:2" x14ac:dyDescent="0.25">
      <c r="A49" s="18">
        <v>193011</v>
      </c>
      <c r="B49" s="22">
        <v>1</v>
      </c>
    </row>
    <row r="50" spans="1:2" x14ac:dyDescent="0.25">
      <c r="A50" s="18">
        <v>193012</v>
      </c>
      <c r="B50" s="22">
        <v>1</v>
      </c>
    </row>
    <row r="51" spans="1:2" x14ac:dyDescent="0.25">
      <c r="A51" s="18">
        <v>193101</v>
      </c>
      <c r="B51" s="22">
        <v>1</v>
      </c>
    </row>
    <row r="52" spans="1:2" x14ac:dyDescent="0.25">
      <c r="A52" s="18">
        <v>193102</v>
      </c>
      <c r="B52" s="22">
        <v>1</v>
      </c>
    </row>
    <row r="53" spans="1:2" x14ac:dyDescent="0.25">
      <c r="A53" s="18">
        <v>193103</v>
      </c>
      <c r="B53" s="22">
        <v>1</v>
      </c>
    </row>
    <row r="54" spans="1:2" x14ac:dyDescent="0.25">
      <c r="A54" s="18">
        <v>193104</v>
      </c>
      <c r="B54" s="22">
        <v>1</v>
      </c>
    </row>
    <row r="55" spans="1:2" x14ac:dyDescent="0.25">
      <c r="A55" s="18">
        <v>193105</v>
      </c>
      <c r="B55" s="22">
        <v>1</v>
      </c>
    </row>
    <row r="56" spans="1:2" x14ac:dyDescent="0.25">
      <c r="A56" s="18">
        <v>193106</v>
      </c>
      <c r="B56" s="22">
        <v>1</v>
      </c>
    </row>
    <row r="57" spans="1:2" x14ac:dyDescent="0.25">
      <c r="A57" s="18">
        <v>193107</v>
      </c>
      <c r="B57" s="22">
        <v>1</v>
      </c>
    </row>
    <row r="58" spans="1:2" x14ac:dyDescent="0.25">
      <c r="A58" s="18">
        <v>193108</v>
      </c>
      <c r="B58" s="22">
        <v>1</v>
      </c>
    </row>
    <row r="59" spans="1:2" x14ac:dyDescent="0.25">
      <c r="A59" s="18">
        <v>193109</v>
      </c>
      <c r="B59" s="22">
        <v>1</v>
      </c>
    </row>
    <row r="60" spans="1:2" x14ac:dyDescent="0.25">
      <c r="A60" s="18">
        <v>193110</v>
      </c>
      <c r="B60" s="22">
        <v>1</v>
      </c>
    </row>
    <row r="61" spans="1:2" x14ac:dyDescent="0.25">
      <c r="A61" s="18">
        <v>193111</v>
      </c>
      <c r="B61" s="22">
        <v>1</v>
      </c>
    </row>
    <row r="62" spans="1:2" x14ac:dyDescent="0.25">
      <c r="A62" s="18">
        <v>193112</v>
      </c>
      <c r="B62" s="22">
        <v>1</v>
      </c>
    </row>
    <row r="63" spans="1:2" x14ac:dyDescent="0.25">
      <c r="A63" s="18">
        <v>193201</v>
      </c>
      <c r="B63" s="22">
        <v>1</v>
      </c>
    </row>
    <row r="64" spans="1:2" x14ac:dyDescent="0.25">
      <c r="A64" s="18">
        <v>193202</v>
      </c>
      <c r="B64" s="22">
        <v>1</v>
      </c>
    </row>
    <row r="65" spans="1:2" x14ac:dyDescent="0.25">
      <c r="A65" s="18">
        <v>193203</v>
      </c>
      <c r="B65" s="22">
        <v>1</v>
      </c>
    </row>
    <row r="66" spans="1:2" x14ac:dyDescent="0.25">
      <c r="A66" s="18">
        <v>193204</v>
      </c>
      <c r="B66" s="22">
        <v>1</v>
      </c>
    </row>
    <row r="67" spans="1:2" x14ac:dyDescent="0.25">
      <c r="A67" s="18">
        <v>193205</v>
      </c>
      <c r="B67" s="22">
        <v>1</v>
      </c>
    </row>
    <row r="68" spans="1:2" x14ac:dyDescent="0.25">
      <c r="A68" s="18">
        <v>193206</v>
      </c>
      <c r="B68" s="22">
        <v>1</v>
      </c>
    </row>
    <row r="69" spans="1:2" x14ac:dyDescent="0.25">
      <c r="A69" s="18">
        <v>193207</v>
      </c>
      <c r="B69" s="22">
        <v>1</v>
      </c>
    </row>
    <row r="70" spans="1:2" x14ac:dyDescent="0.25">
      <c r="A70" s="18">
        <v>193208</v>
      </c>
      <c r="B70" s="22">
        <v>1</v>
      </c>
    </row>
    <row r="71" spans="1:2" x14ac:dyDescent="0.25">
      <c r="A71" s="18">
        <v>193209</v>
      </c>
      <c r="B71" s="22">
        <v>1</v>
      </c>
    </row>
    <row r="72" spans="1:2" x14ac:dyDescent="0.25">
      <c r="A72" s="18">
        <v>193210</v>
      </c>
      <c r="B72" s="22">
        <v>1</v>
      </c>
    </row>
    <row r="73" spans="1:2" x14ac:dyDescent="0.25">
      <c r="A73" s="18">
        <v>193211</v>
      </c>
      <c r="B73" s="22">
        <v>1</v>
      </c>
    </row>
    <row r="74" spans="1:2" x14ac:dyDescent="0.25">
      <c r="A74" s="18">
        <v>193212</v>
      </c>
      <c r="B74" s="22">
        <v>1</v>
      </c>
    </row>
    <row r="75" spans="1:2" x14ac:dyDescent="0.25">
      <c r="A75" s="18">
        <v>193301</v>
      </c>
      <c r="B75" s="22">
        <v>1</v>
      </c>
    </row>
    <row r="76" spans="1:2" x14ac:dyDescent="0.25">
      <c r="A76" s="18">
        <v>193302</v>
      </c>
      <c r="B76" s="22">
        <v>1</v>
      </c>
    </row>
    <row r="77" spans="1:2" x14ac:dyDescent="0.25">
      <c r="A77" s="18">
        <v>193303</v>
      </c>
      <c r="B77" s="22">
        <v>1</v>
      </c>
    </row>
    <row r="78" spans="1:2" x14ac:dyDescent="0.25">
      <c r="A78" s="18">
        <v>193304</v>
      </c>
      <c r="B78" s="22">
        <v>0</v>
      </c>
    </row>
    <row r="79" spans="1:2" x14ac:dyDescent="0.25">
      <c r="A79" s="18">
        <v>193305</v>
      </c>
      <c r="B79" s="22">
        <v>0</v>
      </c>
    </row>
    <row r="80" spans="1:2" x14ac:dyDescent="0.25">
      <c r="A80" s="18">
        <v>193306</v>
      </c>
      <c r="B80" s="22">
        <v>0</v>
      </c>
    </row>
    <row r="81" spans="1:2" x14ac:dyDescent="0.25">
      <c r="A81" s="18">
        <v>193307</v>
      </c>
      <c r="B81" s="22">
        <v>0</v>
      </c>
    </row>
    <row r="82" spans="1:2" x14ac:dyDescent="0.25">
      <c r="A82" s="18">
        <v>193308</v>
      </c>
      <c r="B82" s="22">
        <v>0</v>
      </c>
    </row>
    <row r="83" spans="1:2" x14ac:dyDescent="0.25">
      <c r="A83" s="18">
        <v>193309</v>
      </c>
      <c r="B83" s="22">
        <v>0</v>
      </c>
    </row>
    <row r="84" spans="1:2" x14ac:dyDescent="0.25">
      <c r="A84" s="18">
        <v>193310</v>
      </c>
      <c r="B84" s="22">
        <v>0</v>
      </c>
    </row>
    <row r="85" spans="1:2" x14ac:dyDescent="0.25">
      <c r="A85" s="18">
        <v>193311</v>
      </c>
      <c r="B85" s="22">
        <v>0</v>
      </c>
    </row>
    <row r="86" spans="1:2" x14ac:dyDescent="0.25">
      <c r="A86" s="18">
        <v>193312</v>
      </c>
      <c r="B86" s="22">
        <v>0</v>
      </c>
    </row>
    <row r="87" spans="1:2" x14ac:dyDescent="0.25">
      <c r="A87" s="18">
        <v>193401</v>
      </c>
      <c r="B87" s="22">
        <v>0</v>
      </c>
    </row>
    <row r="88" spans="1:2" x14ac:dyDescent="0.25">
      <c r="A88" s="18">
        <v>193402</v>
      </c>
      <c r="B88" s="22">
        <v>0</v>
      </c>
    </row>
    <row r="89" spans="1:2" x14ac:dyDescent="0.25">
      <c r="A89" s="18">
        <v>193403</v>
      </c>
      <c r="B89" s="22">
        <v>0</v>
      </c>
    </row>
    <row r="90" spans="1:2" x14ac:dyDescent="0.25">
      <c r="A90" s="18">
        <v>193404</v>
      </c>
      <c r="B90" s="22">
        <v>0</v>
      </c>
    </row>
    <row r="91" spans="1:2" x14ac:dyDescent="0.25">
      <c r="A91" s="18">
        <v>193405</v>
      </c>
      <c r="B91" s="22">
        <v>0</v>
      </c>
    </row>
    <row r="92" spans="1:2" x14ac:dyDescent="0.25">
      <c r="A92" s="18">
        <v>193406</v>
      </c>
      <c r="B92" s="22">
        <v>0</v>
      </c>
    </row>
    <row r="93" spans="1:2" x14ac:dyDescent="0.25">
      <c r="A93" s="18">
        <v>193407</v>
      </c>
      <c r="B93" s="22">
        <v>0</v>
      </c>
    </row>
    <row r="94" spans="1:2" x14ac:dyDescent="0.25">
      <c r="A94" s="18">
        <v>193408</v>
      </c>
      <c r="B94" s="22">
        <v>0</v>
      </c>
    </row>
    <row r="95" spans="1:2" x14ac:dyDescent="0.25">
      <c r="A95" s="18">
        <v>193409</v>
      </c>
      <c r="B95" s="22">
        <v>0</v>
      </c>
    </row>
    <row r="96" spans="1:2" x14ac:dyDescent="0.25">
      <c r="A96" s="18">
        <v>193410</v>
      </c>
      <c r="B96" s="22">
        <v>0</v>
      </c>
    </row>
    <row r="97" spans="1:2" x14ac:dyDescent="0.25">
      <c r="A97" s="18">
        <v>193411</v>
      </c>
      <c r="B97" s="22">
        <v>0</v>
      </c>
    </row>
    <row r="98" spans="1:2" x14ac:dyDescent="0.25">
      <c r="A98" s="18">
        <v>193412</v>
      </c>
      <c r="B98" s="22">
        <v>0</v>
      </c>
    </row>
    <row r="99" spans="1:2" x14ac:dyDescent="0.25">
      <c r="A99" s="18">
        <v>193501</v>
      </c>
      <c r="B99" s="22">
        <v>0</v>
      </c>
    </row>
    <row r="100" spans="1:2" x14ac:dyDescent="0.25">
      <c r="A100" s="18">
        <v>193502</v>
      </c>
      <c r="B100" s="22">
        <v>0</v>
      </c>
    </row>
    <row r="101" spans="1:2" x14ac:dyDescent="0.25">
      <c r="A101" s="18">
        <v>193503</v>
      </c>
      <c r="B101" s="22">
        <v>0</v>
      </c>
    </row>
    <row r="102" spans="1:2" x14ac:dyDescent="0.25">
      <c r="A102" s="18">
        <v>193504</v>
      </c>
      <c r="B102" s="22">
        <v>0</v>
      </c>
    </row>
    <row r="103" spans="1:2" x14ac:dyDescent="0.25">
      <c r="A103" s="18">
        <v>193505</v>
      </c>
      <c r="B103" s="22">
        <v>0</v>
      </c>
    </row>
    <row r="104" spans="1:2" x14ac:dyDescent="0.25">
      <c r="A104" s="18">
        <v>193506</v>
      </c>
      <c r="B104" s="22">
        <v>0</v>
      </c>
    </row>
    <row r="105" spans="1:2" x14ac:dyDescent="0.25">
      <c r="A105" s="18">
        <v>193507</v>
      </c>
      <c r="B105" s="22">
        <v>0</v>
      </c>
    </row>
    <row r="106" spans="1:2" x14ac:dyDescent="0.25">
      <c r="A106" s="18">
        <v>193508</v>
      </c>
      <c r="B106" s="22">
        <v>0</v>
      </c>
    </row>
    <row r="107" spans="1:2" x14ac:dyDescent="0.25">
      <c r="A107" s="18">
        <v>193509</v>
      </c>
      <c r="B107" s="22">
        <v>0</v>
      </c>
    </row>
    <row r="108" spans="1:2" x14ac:dyDescent="0.25">
      <c r="A108" s="18">
        <v>193510</v>
      </c>
      <c r="B108" s="22">
        <v>0</v>
      </c>
    </row>
    <row r="109" spans="1:2" x14ac:dyDescent="0.25">
      <c r="A109" s="18">
        <v>193511</v>
      </c>
      <c r="B109" s="22">
        <v>0</v>
      </c>
    </row>
    <row r="110" spans="1:2" x14ac:dyDescent="0.25">
      <c r="A110" s="18">
        <v>193512</v>
      </c>
      <c r="B110" s="22">
        <v>0</v>
      </c>
    </row>
    <row r="111" spans="1:2" x14ac:dyDescent="0.25">
      <c r="A111" s="18">
        <v>193601</v>
      </c>
      <c r="B111" s="22">
        <v>0</v>
      </c>
    </row>
    <row r="112" spans="1:2" x14ac:dyDescent="0.25">
      <c r="A112" s="18">
        <v>193602</v>
      </c>
      <c r="B112" s="22">
        <v>0</v>
      </c>
    </row>
    <row r="113" spans="1:2" x14ac:dyDescent="0.25">
      <c r="A113" s="18">
        <v>193603</v>
      </c>
      <c r="B113" s="22">
        <v>0</v>
      </c>
    </row>
    <row r="114" spans="1:2" x14ac:dyDescent="0.25">
      <c r="A114" s="18">
        <v>193604</v>
      </c>
      <c r="B114" s="22">
        <v>0</v>
      </c>
    </row>
    <row r="115" spans="1:2" x14ac:dyDescent="0.25">
      <c r="A115" s="18">
        <v>193605</v>
      </c>
      <c r="B115" s="22">
        <v>0</v>
      </c>
    </row>
    <row r="116" spans="1:2" x14ac:dyDescent="0.25">
      <c r="A116" s="18">
        <v>193606</v>
      </c>
      <c r="B116" s="22">
        <v>0</v>
      </c>
    </row>
    <row r="117" spans="1:2" x14ac:dyDescent="0.25">
      <c r="A117" s="18">
        <v>193607</v>
      </c>
      <c r="B117" s="22">
        <v>0</v>
      </c>
    </row>
    <row r="118" spans="1:2" x14ac:dyDescent="0.25">
      <c r="A118" s="18">
        <v>193608</v>
      </c>
      <c r="B118" s="22">
        <v>0</v>
      </c>
    </row>
    <row r="119" spans="1:2" x14ac:dyDescent="0.25">
      <c r="A119" s="18">
        <v>193609</v>
      </c>
      <c r="B119" s="22">
        <v>0</v>
      </c>
    </row>
    <row r="120" spans="1:2" x14ac:dyDescent="0.25">
      <c r="A120" s="18">
        <v>193610</v>
      </c>
      <c r="B120" s="22">
        <v>0</v>
      </c>
    </row>
    <row r="121" spans="1:2" x14ac:dyDescent="0.25">
      <c r="A121" s="18">
        <v>193611</v>
      </c>
      <c r="B121" s="22">
        <v>0</v>
      </c>
    </row>
    <row r="122" spans="1:2" x14ac:dyDescent="0.25">
      <c r="A122" s="18">
        <v>193612</v>
      </c>
      <c r="B122" s="22">
        <v>0</v>
      </c>
    </row>
    <row r="123" spans="1:2" x14ac:dyDescent="0.25">
      <c r="A123" s="18">
        <v>193701</v>
      </c>
      <c r="B123" s="22">
        <v>0</v>
      </c>
    </row>
    <row r="124" spans="1:2" x14ac:dyDescent="0.25">
      <c r="A124" s="18">
        <v>193702</v>
      </c>
      <c r="B124" s="22">
        <v>0</v>
      </c>
    </row>
    <row r="125" spans="1:2" x14ac:dyDescent="0.25">
      <c r="A125" s="18">
        <v>193703</v>
      </c>
      <c r="B125" s="22">
        <v>0</v>
      </c>
    </row>
    <row r="126" spans="1:2" x14ac:dyDescent="0.25">
      <c r="A126" s="18">
        <v>193704</v>
      </c>
      <c r="B126" s="22">
        <v>0</v>
      </c>
    </row>
    <row r="127" spans="1:2" x14ac:dyDescent="0.25">
      <c r="A127" s="18">
        <v>193705</v>
      </c>
      <c r="B127" s="22">
        <v>0</v>
      </c>
    </row>
    <row r="128" spans="1:2" x14ac:dyDescent="0.25">
      <c r="A128" s="18">
        <v>193706</v>
      </c>
      <c r="B128" s="22">
        <v>1</v>
      </c>
    </row>
    <row r="129" spans="1:2" x14ac:dyDescent="0.25">
      <c r="A129" s="18">
        <v>193707</v>
      </c>
      <c r="B129" s="22">
        <v>1</v>
      </c>
    </row>
    <row r="130" spans="1:2" x14ac:dyDescent="0.25">
      <c r="A130" s="18">
        <v>193708</v>
      </c>
      <c r="B130" s="22">
        <v>1</v>
      </c>
    </row>
    <row r="131" spans="1:2" x14ac:dyDescent="0.25">
      <c r="A131" s="18">
        <v>193709</v>
      </c>
      <c r="B131" s="22">
        <v>1</v>
      </c>
    </row>
    <row r="132" spans="1:2" x14ac:dyDescent="0.25">
      <c r="A132" s="18">
        <v>193710</v>
      </c>
      <c r="B132" s="22">
        <v>1</v>
      </c>
    </row>
    <row r="133" spans="1:2" x14ac:dyDescent="0.25">
      <c r="A133" s="18">
        <v>193711</v>
      </c>
      <c r="B133" s="22">
        <v>1</v>
      </c>
    </row>
    <row r="134" spans="1:2" x14ac:dyDescent="0.25">
      <c r="A134" s="18">
        <v>193712</v>
      </c>
      <c r="B134" s="22">
        <v>1</v>
      </c>
    </row>
    <row r="135" spans="1:2" x14ac:dyDescent="0.25">
      <c r="A135" s="18">
        <v>193801</v>
      </c>
      <c r="B135" s="22">
        <v>1</v>
      </c>
    </row>
    <row r="136" spans="1:2" x14ac:dyDescent="0.25">
      <c r="A136" s="18">
        <v>193802</v>
      </c>
      <c r="B136" s="22">
        <v>1</v>
      </c>
    </row>
    <row r="137" spans="1:2" x14ac:dyDescent="0.25">
      <c r="A137" s="18">
        <v>193803</v>
      </c>
      <c r="B137" s="22">
        <v>1</v>
      </c>
    </row>
    <row r="138" spans="1:2" x14ac:dyDescent="0.25">
      <c r="A138" s="18">
        <v>193804</v>
      </c>
      <c r="B138" s="22">
        <v>1</v>
      </c>
    </row>
    <row r="139" spans="1:2" x14ac:dyDescent="0.25">
      <c r="A139" s="18">
        <v>193805</v>
      </c>
      <c r="B139" s="22">
        <v>1</v>
      </c>
    </row>
    <row r="140" spans="1:2" x14ac:dyDescent="0.25">
      <c r="A140" s="18">
        <v>193806</v>
      </c>
      <c r="B140" s="22">
        <v>1</v>
      </c>
    </row>
    <row r="141" spans="1:2" x14ac:dyDescent="0.25">
      <c r="A141" s="18">
        <v>193807</v>
      </c>
      <c r="B141" s="22">
        <v>0</v>
      </c>
    </row>
    <row r="142" spans="1:2" x14ac:dyDescent="0.25">
      <c r="A142" s="18">
        <v>193808</v>
      </c>
      <c r="B142" s="22">
        <v>0</v>
      </c>
    </row>
    <row r="143" spans="1:2" x14ac:dyDescent="0.25">
      <c r="A143" s="18">
        <v>193809</v>
      </c>
      <c r="B143" s="22">
        <v>0</v>
      </c>
    </row>
    <row r="144" spans="1:2" x14ac:dyDescent="0.25">
      <c r="A144" s="18">
        <v>193810</v>
      </c>
      <c r="B144" s="22">
        <v>0</v>
      </c>
    </row>
    <row r="145" spans="1:2" x14ac:dyDescent="0.25">
      <c r="A145" s="18">
        <v>193811</v>
      </c>
      <c r="B145" s="22">
        <v>0</v>
      </c>
    </row>
    <row r="146" spans="1:2" x14ac:dyDescent="0.25">
      <c r="A146" s="18">
        <v>193812</v>
      </c>
      <c r="B146" s="22">
        <v>0</v>
      </c>
    </row>
    <row r="147" spans="1:2" x14ac:dyDescent="0.25">
      <c r="A147" s="18">
        <v>193901</v>
      </c>
      <c r="B147" s="22">
        <v>0</v>
      </c>
    </row>
    <row r="148" spans="1:2" x14ac:dyDescent="0.25">
      <c r="A148" s="18">
        <v>193902</v>
      </c>
      <c r="B148" s="22">
        <v>0</v>
      </c>
    </row>
    <row r="149" spans="1:2" x14ac:dyDescent="0.25">
      <c r="A149" s="18">
        <v>193903</v>
      </c>
      <c r="B149" s="22">
        <v>0</v>
      </c>
    </row>
    <row r="150" spans="1:2" x14ac:dyDescent="0.25">
      <c r="A150" s="18">
        <v>193904</v>
      </c>
      <c r="B150" s="22">
        <v>0</v>
      </c>
    </row>
    <row r="151" spans="1:2" x14ac:dyDescent="0.25">
      <c r="A151" s="18">
        <v>193905</v>
      </c>
      <c r="B151" s="22">
        <v>0</v>
      </c>
    </row>
    <row r="152" spans="1:2" x14ac:dyDescent="0.25">
      <c r="A152" s="18">
        <v>193906</v>
      </c>
      <c r="B152" s="22">
        <v>0</v>
      </c>
    </row>
    <row r="153" spans="1:2" x14ac:dyDescent="0.25">
      <c r="A153" s="18">
        <v>193907</v>
      </c>
      <c r="B153" s="22">
        <v>0</v>
      </c>
    </row>
    <row r="154" spans="1:2" x14ac:dyDescent="0.25">
      <c r="A154" s="18">
        <v>193908</v>
      </c>
      <c r="B154" s="22">
        <v>0</v>
      </c>
    </row>
    <row r="155" spans="1:2" x14ac:dyDescent="0.25">
      <c r="A155" s="18">
        <v>193909</v>
      </c>
      <c r="B155" s="22">
        <v>0</v>
      </c>
    </row>
    <row r="156" spans="1:2" x14ac:dyDescent="0.25">
      <c r="A156" s="18">
        <v>193910</v>
      </c>
      <c r="B156" s="22">
        <v>0</v>
      </c>
    </row>
    <row r="157" spans="1:2" x14ac:dyDescent="0.25">
      <c r="A157" s="18">
        <v>193911</v>
      </c>
      <c r="B157" s="22">
        <v>0</v>
      </c>
    </row>
    <row r="158" spans="1:2" x14ac:dyDescent="0.25">
      <c r="A158" s="18">
        <v>193912</v>
      </c>
      <c r="B158" s="22">
        <v>0</v>
      </c>
    </row>
    <row r="159" spans="1:2" x14ac:dyDescent="0.25">
      <c r="A159" s="18">
        <v>194001</v>
      </c>
      <c r="B159" s="22">
        <v>0</v>
      </c>
    </row>
    <row r="160" spans="1:2" x14ac:dyDescent="0.25">
      <c r="A160" s="18">
        <v>194002</v>
      </c>
      <c r="B160" s="22">
        <v>0</v>
      </c>
    </row>
    <row r="161" spans="1:2" x14ac:dyDescent="0.25">
      <c r="A161" s="18">
        <v>194003</v>
      </c>
      <c r="B161" s="22">
        <v>0</v>
      </c>
    </row>
    <row r="162" spans="1:2" x14ac:dyDescent="0.25">
      <c r="A162" s="18">
        <v>194004</v>
      </c>
      <c r="B162" s="22">
        <v>0</v>
      </c>
    </row>
    <row r="163" spans="1:2" x14ac:dyDescent="0.25">
      <c r="A163" s="18">
        <v>194005</v>
      </c>
      <c r="B163" s="22">
        <v>0</v>
      </c>
    </row>
    <row r="164" spans="1:2" x14ac:dyDescent="0.25">
      <c r="A164" s="18">
        <v>194006</v>
      </c>
      <c r="B164" s="22">
        <v>0</v>
      </c>
    </row>
    <row r="165" spans="1:2" x14ac:dyDescent="0.25">
      <c r="A165" s="18">
        <v>194007</v>
      </c>
      <c r="B165" s="22">
        <v>0</v>
      </c>
    </row>
    <row r="166" spans="1:2" x14ac:dyDescent="0.25">
      <c r="A166" s="18">
        <v>194008</v>
      </c>
      <c r="B166" s="22">
        <v>0</v>
      </c>
    </row>
    <row r="167" spans="1:2" x14ac:dyDescent="0.25">
      <c r="A167" s="18">
        <v>194009</v>
      </c>
      <c r="B167" s="22">
        <v>0</v>
      </c>
    </row>
    <row r="168" spans="1:2" x14ac:dyDescent="0.25">
      <c r="A168" s="18">
        <v>194010</v>
      </c>
      <c r="B168" s="22">
        <v>0</v>
      </c>
    </row>
    <row r="169" spans="1:2" x14ac:dyDescent="0.25">
      <c r="A169" s="18">
        <v>194011</v>
      </c>
      <c r="B169" s="22">
        <v>0</v>
      </c>
    </row>
    <row r="170" spans="1:2" x14ac:dyDescent="0.25">
      <c r="A170" s="18">
        <v>194012</v>
      </c>
      <c r="B170" s="22">
        <v>0</v>
      </c>
    </row>
    <row r="171" spans="1:2" x14ac:dyDescent="0.25">
      <c r="A171" s="18">
        <v>194101</v>
      </c>
      <c r="B171" s="22">
        <v>0</v>
      </c>
    </row>
    <row r="172" spans="1:2" x14ac:dyDescent="0.25">
      <c r="A172" s="18">
        <v>194102</v>
      </c>
      <c r="B172" s="22">
        <v>0</v>
      </c>
    </row>
    <row r="173" spans="1:2" x14ac:dyDescent="0.25">
      <c r="A173" s="18">
        <v>194103</v>
      </c>
      <c r="B173" s="22">
        <v>0</v>
      </c>
    </row>
    <row r="174" spans="1:2" x14ac:dyDescent="0.25">
      <c r="A174" s="18">
        <v>194104</v>
      </c>
      <c r="B174" s="22">
        <v>0</v>
      </c>
    </row>
    <row r="175" spans="1:2" x14ac:dyDescent="0.25">
      <c r="A175" s="18">
        <v>194105</v>
      </c>
      <c r="B175" s="22">
        <v>0</v>
      </c>
    </row>
    <row r="176" spans="1:2" x14ac:dyDescent="0.25">
      <c r="A176" s="18">
        <v>194106</v>
      </c>
      <c r="B176" s="22">
        <v>0</v>
      </c>
    </row>
    <row r="177" spans="1:2" x14ac:dyDescent="0.25">
      <c r="A177" s="18">
        <v>194107</v>
      </c>
      <c r="B177" s="22">
        <v>0</v>
      </c>
    </row>
    <row r="178" spans="1:2" x14ac:dyDescent="0.25">
      <c r="A178" s="18">
        <v>194108</v>
      </c>
      <c r="B178" s="22">
        <v>0</v>
      </c>
    </row>
    <row r="179" spans="1:2" x14ac:dyDescent="0.25">
      <c r="A179" s="18">
        <v>194109</v>
      </c>
      <c r="B179" s="22">
        <v>0</v>
      </c>
    </row>
    <row r="180" spans="1:2" x14ac:dyDescent="0.25">
      <c r="A180" s="18">
        <v>194110</v>
      </c>
      <c r="B180" s="22">
        <v>0</v>
      </c>
    </row>
    <row r="181" spans="1:2" x14ac:dyDescent="0.25">
      <c r="A181" s="18">
        <v>194111</v>
      </c>
      <c r="B181" s="22">
        <v>0</v>
      </c>
    </row>
    <row r="182" spans="1:2" x14ac:dyDescent="0.25">
      <c r="A182" s="18">
        <v>194112</v>
      </c>
      <c r="B182" s="22">
        <v>0</v>
      </c>
    </row>
    <row r="183" spans="1:2" x14ac:dyDescent="0.25">
      <c r="A183" s="18">
        <v>194201</v>
      </c>
      <c r="B183" s="22">
        <v>0</v>
      </c>
    </row>
    <row r="184" spans="1:2" x14ac:dyDescent="0.25">
      <c r="A184" s="18">
        <v>194202</v>
      </c>
      <c r="B184" s="22">
        <v>0</v>
      </c>
    </row>
    <row r="185" spans="1:2" x14ac:dyDescent="0.25">
      <c r="A185" s="18">
        <v>194203</v>
      </c>
      <c r="B185" s="22">
        <v>0</v>
      </c>
    </row>
    <row r="186" spans="1:2" x14ac:dyDescent="0.25">
      <c r="A186" s="18">
        <v>194204</v>
      </c>
      <c r="B186" s="22">
        <v>0</v>
      </c>
    </row>
    <row r="187" spans="1:2" x14ac:dyDescent="0.25">
      <c r="A187" s="18">
        <v>194205</v>
      </c>
      <c r="B187" s="22">
        <v>0</v>
      </c>
    </row>
    <row r="188" spans="1:2" x14ac:dyDescent="0.25">
      <c r="A188" s="18">
        <v>194206</v>
      </c>
      <c r="B188" s="22">
        <v>0</v>
      </c>
    </row>
    <row r="189" spans="1:2" x14ac:dyDescent="0.25">
      <c r="A189" s="18">
        <v>194207</v>
      </c>
      <c r="B189" s="22">
        <v>0</v>
      </c>
    </row>
    <row r="190" spans="1:2" x14ac:dyDescent="0.25">
      <c r="A190" s="18">
        <v>194208</v>
      </c>
      <c r="B190" s="22">
        <v>0</v>
      </c>
    </row>
    <row r="191" spans="1:2" x14ac:dyDescent="0.25">
      <c r="A191" s="18">
        <v>194209</v>
      </c>
      <c r="B191" s="22">
        <v>0</v>
      </c>
    </row>
    <row r="192" spans="1:2" x14ac:dyDescent="0.25">
      <c r="A192" s="18">
        <v>194210</v>
      </c>
      <c r="B192" s="22">
        <v>0</v>
      </c>
    </row>
    <row r="193" spans="1:2" x14ac:dyDescent="0.25">
      <c r="A193" s="18">
        <v>194211</v>
      </c>
      <c r="B193" s="22">
        <v>0</v>
      </c>
    </row>
    <row r="194" spans="1:2" x14ac:dyDescent="0.25">
      <c r="A194" s="18">
        <v>194212</v>
      </c>
      <c r="B194" s="22">
        <v>0</v>
      </c>
    </row>
    <row r="195" spans="1:2" x14ac:dyDescent="0.25">
      <c r="A195" s="18">
        <v>194301</v>
      </c>
      <c r="B195" s="22">
        <v>0</v>
      </c>
    </row>
    <row r="196" spans="1:2" x14ac:dyDescent="0.25">
      <c r="A196" s="18">
        <v>194302</v>
      </c>
      <c r="B196" s="22">
        <v>0</v>
      </c>
    </row>
    <row r="197" spans="1:2" x14ac:dyDescent="0.25">
      <c r="A197" s="18">
        <v>194303</v>
      </c>
      <c r="B197" s="22">
        <v>0</v>
      </c>
    </row>
    <row r="198" spans="1:2" x14ac:dyDescent="0.25">
      <c r="A198" s="18">
        <v>194304</v>
      </c>
      <c r="B198" s="22">
        <v>0</v>
      </c>
    </row>
    <row r="199" spans="1:2" x14ac:dyDescent="0.25">
      <c r="A199" s="18">
        <v>194305</v>
      </c>
      <c r="B199" s="22">
        <v>0</v>
      </c>
    </row>
    <row r="200" spans="1:2" x14ac:dyDescent="0.25">
      <c r="A200" s="18">
        <v>194306</v>
      </c>
      <c r="B200" s="22">
        <v>0</v>
      </c>
    </row>
    <row r="201" spans="1:2" x14ac:dyDescent="0.25">
      <c r="A201" s="18">
        <v>194307</v>
      </c>
      <c r="B201" s="22">
        <v>0</v>
      </c>
    </row>
    <row r="202" spans="1:2" x14ac:dyDescent="0.25">
      <c r="A202" s="18">
        <v>194308</v>
      </c>
      <c r="B202" s="22">
        <v>0</v>
      </c>
    </row>
    <row r="203" spans="1:2" x14ac:dyDescent="0.25">
      <c r="A203" s="18">
        <v>194309</v>
      </c>
      <c r="B203" s="22">
        <v>0</v>
      </c>
    </row>
    <row r="204" spans="1:2" x14ac:dyDescent="0.25">
      <c r="A204" s="18">
        <v>194310</v>
      </c>
      <c r="B204" s="22">
        <v>0</v>
      </c>
    </row>
    <row r="205" spans="1:2" x14ac:dyDescent="0.25">
      <c r="A205" s="18">
        <v>194311</v>
      </c>
      <c r="B205" s="22">
        <v>0</v>
      </c>
    </row>
    <row r="206" spans="1:2" x14ac:dyDescent="0.25">
      <c r="A206" s="18">
        <v>194312</v>
      </c>
      <c r="B206" s="22">
        <v>0</v>
      </c>
    </row>
    <row r="207" spans="1:2" x14ac:dyDescent="0.25">
      <c r="A207" s="18">
        <v>194401</v>
      </c>
      <c r="B207" s="22">
        <v>0</v>
      </c>
    </row>
    <row r="208" spans="1:2" x14ac:dyDescent="0.25">
      <c r="A208" s="18">
        <v>194402</v>
      </c>
      <c r="B208" s="22">
        <v>0</v>
      </c>
    </row>
    <row r="209" spans="1:2" x14ac:dyDescent="0.25">
      <c r="A209" s="18">
        <v>194403</v>
      </c>
      <c r="B209" s="22">
        <v>0</v>
      </c>
    </row>
    <row r="210" spans="1:2" x14ac:dyDescent="0.25">
      <c r="A210" s="18">
        <v>194404</v>
      </c>
      <c r="B210" s="22">
        <v>0</v>
      </c>
    </row>
    <row r="211" spans="1:2" x14ac:dyDescent="0.25">
      <c r="A211" s="18">
        <v>194405</v>
      </c>
      <c r="B211" s="22">
        <v>0</v>
      </c>
    </row>
    <row r="212" spans="1:2" x14ac:dyDescent="0.25">
      <c r="A212" s="18">
        <v>194406</v>
      </c>
      <c r="B212" s="22">
        <v>0</v>
      </c>
    </row>
    <row r="213" spans="1:2" x14ac:dyDescent="0.25">
      <c r="A213" s="18">
        <v>194407</v>
      </c>
      <c r="B213" s="22">
        <v>0</v>
      </c>
    </row>
    <row r="214" spans="1:2" x14ac:dyDescent="0.25">
      <c r="A214" s="18">
        <v>194408</v>
      </c>
      <c r="B214" s="22">
        <v>0</v>
      </c>
    </row>
    <row r="215" spans="1:2" x14ac:dyDescent="0.25">
      <c r="A215" s="18">
        <v>194409</v>
      </c>
      <c r="B215" s="22">
        <v>0</v>
      </c>
    </row>
    <row r="216" spans="1:2" x14ac:dyDescent="0.25">
      <c r="A216" s="18">
        <v>194410</v>
      </c>
      <c r="B216" s="22">
        <v>0</v>
      </c>
    </row>
    <row r="217" spans="1:2" x14ac:dyDescent="0.25">
      <c r="A217" s="18">
        <v>194411</v>
      </c>
      <c r="B217" s="22">
        <v>0</v>
      </c>
    </row>
    <row r="218" spans="1:2" x14ac:dyDescent="0.25">
      <c r="A218" s="18">
        <v>194412</v>
      </c>
      <c r="B218" s="22">
        <v>0</v>
      </c>
    </row>
    <row r="219" spans="1:2" x14ac:dyDescent="0.25">
      <c r="A219" s="18">
        <v>194501</v>
      </c>
      <c r="B219" s="22">
        <v>0</v>
      </c>
    </row>
    <row r="220" spans="1:2" x14ac:dyDescent="0.25">
      <c r="A220" s="18">
        <v>194502</v>
      </c>
      <c r="B220" s="22">
        <v>0</v>
      </c>
    </row>
    <row r="221" spans="1:2" x14ac:dyDescent="0.25">
      <c r="A221" s="18">
        <v>194503</v>
      </c>
      <c r="B221" s="22">
        <v>1</v>
      </c>
    </row>
    <row r="222" spans="1:2" x14ac:dyDescent="0.25">
      <c r="A222" s="18">
        <v>194504</v>
      </c>
      <c r="B222" s="22">
        <v>1</v>
      </c>
    </row>
    <row r="223" spans="1:2" x14ac:dyDescent="0.25">
      <c r="A223" s="18">
        <v>194505</v>
      </c>
      <c r="B223" s="22">
        <v>1</v>
      </c>
    </row>
    <row r="224" spans="1:2" x14ac:dyDescent="0.25">
      <c r="A224" s="18">
        <v>194506</v>
      </c>
      <c r="B224" s="22">
        <v>1</v>
      </c>
    </row>
    <row r="225" spans="1:2" x14ac:dyDescent="0.25">
      <c r="A225" s="18">
        <v>194507</v>
      </c>
      <c r="B225" s="22">
        <v>1</v>
      </c>
    </row>
    <row r="226" spans="1:2" x14ac:dyDescent="0.25">
      <c r="A226" s="18">
        <v>194508</v>
      </c>
      <c r="B226" s="22">
        <v>1</v>
      </c>
    </row>
    <row r="227" spans="1:2" x14ac:dyDescent="0.25">
      <c r="A227" s="18">
        <v>194509</v>
      </c>
      <c r="B227" s="22">
        <v>1</v>
      </c>
    </row>
    <row r="228" spans="1:2" x14ac:dyDescent="0.25">
      <c r="A228" s="18">
        <v>194510</v>
      </c>
      <c r="B228" s="22">
        <v>1</v>
      </c>
    </row>
    <row r="229" spans="1:2" x14ac:dyDescent="0.25">
      <c r="A229" s="18">
        <v>194511</v>
      </c>
      <c r="B229" s="22">
        <v>0</v>
      </c>
    </row>
    <row r="230" spans="1:2" x14ac:dyDescent="0.25">
      <c r="A230" s="18">
        <v>194512</v>
      </c>
      <c r="B230" s="22">
        <v>0</v>
      </c>
    </row>
    <row r="231" spans="1:2" x14ac:dyDescent="0.25">
      <c r="A231" s="18">
        <v>194601</v>
      </c>
      <c r="B231" s="22">
        <v>0</v>
      </c>
    </row>
    <row r="232" spans="1:2" x14ac:dyDescent="0.25">
      <c r="A232" s="18">
        <v>194602</v>
      </c>
      <c r="B232" s="22">
        <v>0</v>
      </c>
    </row>
    <row r="233" spans="1:2" x14ac:dyDescent="0.25">
      <c r="A233" s="18">
        <v>194603</v>
      </c>
      <c r="B233" s="22">
        <v>0</v>
      </c>
    </row>
    <row r="234" spans="1:2" x14ac:dyDescent="0.25">
      <c r="A234" s="18">
        <v>194604</v>
      </c>
      <c r="B234" s="22">
        <v>0</v>
      </c>
    </row>
    <row r="235" spans="1:2" x14ac:dyDescent="0.25">
      <c r="A235" s="18">
        <v>194605</v>
      </c>
      <c r="B235" s="22">
        <v>0</v>
      </c>
    </row>
    <row r="236" spans="1:2" x14ac:dyDescent="0.25">
      <c r="A236" s="18">
        <v>194606</v>
      </c>
      <c r="B236" s="22">
        <v>0</v>
      </c>
    </row>
    <row r="237" spans="1:2" x14ac:dyDescent="0.25">
      <c r="A237" s="18">
        <v>194607</v>
      </c>
      <c r="B237" s="22">
        <v>0</v>
      </c>
    </row>
    <row r="238" spans="1:2" x14ac:dyDescent="0.25">
      <c r="A238" s="18">
        <v>194608</v>
      </c>
      <c r="B238" s="22">
        <v>0</v>
      </c>
    </row>
    <row r="239" spans="1:2" x14ac:dyDescent="0.25">
      <c r="A239" s="18">
        <v>194609</v>
      </c>
      <c r="B239" s="22">
        <v>0</v>
      </c>
    </row>
    <row r="240" spans="1:2" x14ac:dyDescent="0.25">
      <c r="A240" s="18">
        <v>194610</v>
      </c>
      <c r="B240" s="22">
        <v>0</v>
      </c>
    </row>
    <row r="241" spans="1:2" x14ac:dyDescent="0.25">
      <c r="A241" s="18">
        <v>194611</v>
      </c>
      <c r="B241" s="22">
        <v>0</v>
      </c>
    </row>
    <row r="242" spans="1:2" x14ac:dyDescent="0.25">
      <c r="A242" s="18">
        <v>194612</v>
      </c>
      <c r="B242" s="22">
        <v>0</v>
      </c>
    </row>
    <row r="243" spans="1:2" x14ac:dyDescent="0.25">
      <c r="A243" s="18">
        <v>194701</v>
      </c>
      <c r="B243" s="22">
        <v>0</v>
      </c>
    </row>
    <row r="244" spans="1:2" x14ac:dyDescent="0.25">
      <c r="A244" s="18">
        <v>194702</v>
      </c>
      <c r="B244" s="22">
        <v>0</v>
      </c>
    </row>
    <row r="245" spans="1:2" x14ac:dyDescent="0.25">
      <c r="A245" s="18">
        <v>194703</v>
      </c>
      <c r="B245" s="22">
        <v>0</v>
      </c>
    </row>
    <row r="246" spans="1:2" x14ac:dyDescent="0.25">
      <c r="A246" s="18">
        <v>194704</v>
      </c>
      <c r="B246" s="22">
        <v>0</v>
      </c>
    </row>
    <row r="247" spans="1:2" x14ac:dyDescent="0.25">
      <c r="A247" s="18">
        <v>194705</v>
      </c>
      <c r="B247" s="22">
        <v>0</v>
      </c>
    </row>
    <row r="248" spans="1:2" x14ac:dyDescent="0.25">
      <c r="A248" s="18">
        <v>194706</v>
      </c>
      <c r="B248" s="22">
        <v>0</v>
      </c>
    </row>
    <row r="249" spans="1:2" x14ac:dyDescent="0.25">
      <c r="A249" s="18">
        <v>194707</v>
      </c>
      <c r="B249" s="22">
        <v>0</v>
      </c>
    </row>
    <row r="250" spans="1:2" x14ac:dyDescent="0.25">
      <c r="A250" s="18">
        <v>194708</v>
      </c>
      <c r="B250" s="22">
        <v>0</v>
      </c>
    </row>
    <row r="251" spans="1:2" x14ac:dyDescent="0.25">
      <c r="A251" s="18">
        <v>194709</v>
      </c>
      <c r="B251" s="22">
        <v>0</v>
      </c>
    </row>
    <row r="252" spans="1:2" x14ac:dyDescent="0.25">
      <c r="A252" s="18">
        <v>194710</v>
      </c>
      <c r="B252" s="22">
        <v>0</v>
      </c>
    </row>
    <row r="253" spans="1:2" x14ac:dyDescent="0.25">
      <c r="A253" s="18">
        <v>194711</v>
      </c>
      <c r="B253" s="22">
        <v>0</v>
      </c>
    </row>
    <row r="254" spans="1:2" x14ac:dyDescent="0.25">
      <c r="A254" s="18">
        <v>194712</v>
      </c>
      <c r="B254" s="22">
        <v>0</v>
      </c>
    </row>
    <row r="255" spans="1:2" x14ac:dyDescent="0.25">
      <c r="A255" s="18">
        <v>194801</v>
      </c>
      <c r="B255" s="22">
        <v>0</v>
      </c>
    </row>
    <row r="256" spans="1:2" x14ac:dyDescent="0.25">
      <c r="A256" s="18">
        <v>194802</v>
      </c>
      <c r="B256" s="22">
        <v>0</v>
      </c>
    </row>
    <row r="257" spans="1:2" x14ac:dyDescent="0.25">
      <c r="A257" s="18">
        <v>194803</v>
      </c>
      <c r="B257" s="22">
        <v>0</v>
      </c>
    </row>
    <row r="258" spans="1:2" x14ac:dyDescent="0.25">
      <c r="A258" s="18">
        <v>194804</v>
      </c>
      <c r="B258" s="22">
        <v>0</v>
      </c>
    </row>
    <row r="259" spans="1:2" x14ac:dyDescent="0.25">
      <c r="A259" s="18">
        <v>194805</v>
      </c>
      <c r="B259" s="22">
        <v>0</v>
      </c>
    </row>
    <row r="260" spans="1:2" x14ac:dyDescent="0.25">
      <c r="A260" s="18">
        <v>194806</v>
      </c>
      <c r="B260" s="22">
        <v>0</v>
      </c>
    </row>
    <row r="261" spans="1:2" x14ac:dyDescent="0.25">
      <c r="A261" s="18">
        <v>194807</v>
      </c>
      <c r="B261" s="22">
        <v>0</v>
      </c>
    </row>
    <row r="262" spans="1:2" x14ac:dyDescent="0.25">
      <c r="A262" s="18">
        <v>194808</v>
      </c>
      <c r="B262" s="22">
        <v>0</v>
      </c>
    </row>
    <row r="263" spans="1:2" x14ac:dyDescent="0.25">
      <c r="A263" s="18">
        <v>194809</v>
      </c>
      <c r="B263" s="22">
        <v>0</v>
      </c>
    </row>
    <row r="264" spans="1:2" x14ac:dyDescent="0.25">
      <c r="A264" s="18">
        <v>194810</v>
      </c>
      <c r="B264" s="22">
        <v>0</v>
      </c>
    </row>
    <row r="265" spans="1:2" x14ac:dyDescent="0.25">
      <c r="A265" s="18">
        <v>194811</v>
      </c>
      <c r="B265" s="22">
        <v>0</v>
      </c>
    </row>
    <row r="266" spans="1:2" x14ac:dyDescent="0.25">
      <c r="A266" s="18">
        <v>194812</v>
      </c>
      <c r="B266" s="22">
        <v>1</v>
      </c>
    </row>
    <row r="267" spans="1:2" x14ac:dyDescent="0.25">
      <c r="A267" s="18">
        <v>194901</v>
      </c>
      <c r="B267" s="22">
        <v>1</v>
      </c>
    </row>
    <row r="268" spans="1:2" x14ac:dyDescent="0.25">
      <c r="A268" s="18">
        <v>194902</v>
      </c>
      <c r="B268" s="22">
        <v>1</v>
      </c>
    </row>
    <row r="269" spans="1:2" x14ac:dyDescent="0.25">
      <c r="A269" s="18">
        <v>194903</v>
      </c>
      <c r="B269" s="22">
        <v>1</v>
      </c>
    </row>
    <row r="270" spans="1:2" x14ac:dyDescent="0.25">
      <c r="A270" s="18">
        <v>194904</v>
      </c>
      <c r="B270" s="22">
        <v>1</v>
      </c>
    </row>
    <row r="271" spans="1:2" x14ac:dyDescent="0.25">
      <c r="A271" s="18">
        <v>194905</v>
      </c>
      <c r="B271" s="22">
        <v>1</v>
      </c>
    </row>
    <row r="272" spans="1:2" x14ac:dyDescent="0.25">
      <c r="A272" s="18">
        <v>194906</v>
      </c>
      <c r="B272" s="22">
        <v>1</v>
      </c>
    </row>
    <row r="273" spans="1:2" x14ac:dyDescent="0.25">
      <c r="A273" s="18">
        <v>194907</v>
      </c>
      <c r="B273" s="22">
        <v>1</v>
      </c>
    </row>
    <row r="274" spans="1:2" x14ac:dyDescent="0.25">
      <c r="A274" s="18">
        <v>194908</v>
      </c>
      <c r="B274" s="22">
        <v>1</v>
      </c>
    </row>
    <row r="275" spans="1:2" x14ac:dyDescent="0.25">
      <c r="A275" s="18">
        <v>194909</v>
      </c>
      <c r="B275" s="22">
        <v>1</v>
      </c>
    </row>
    <row r="276" spans="1:2" x14ac:dyDescent="0.25">
      <c r="A276" s="18">
        <v>194910</v>
      </c>
      <c r="B276" s="22">
        <v>1</v>
      </c>
    </row>
    <row r="277" spans="1:2" x14ac:dyDescent="0.25">
      <c r="A277" s="18">
        <v>194911</v>
      </c>
      <c r="B277" s="22">
        <v>0</v>
      </c>
    </row>
    <row r="278" spans="1:2" x14ac:dyDescent="0.25">
      <c r="A278" s="18">
        <v>194912</v>
      </c>
      <c r="B278" s="22">
        <v>0</v>
      </c>
    </row>
    <row r="279" spans="1:2" x14ac:dyDescent="0.25">
      <c r="A279" s="18">
        <v>195001</v>
      </c>
      <c r="B279" s="22">
        <v>0</v>
      </c>
    </row>
    <row r="280" spans="1:2" x14ac:dyDescent="0.25">
      <c r="A280" s="18">
        <v>195002</v>
      </c>
      <c r="B280" s="22">
        <v>0</v>
      </c>
    </row>
    <row r="281" spans="1:2" x14ac:dyDescent="0.25">
      <c r="A281" s="18">
        <v>195003</v>
      </c>
      <c r="B281" s="22">
        <v>0</v>
      </c>
    </row>
    <row r="282" spans="1:2" x14ac:dyDescent="0.25">
      <c r="A282" s="18">
        <v>195004</v>
      </c>
      <c r="B282" s="22">
        <v>0</v>
      </c>
    </row>
    <row r="283" spans="1:2" x14ac:dyDescent="0.25">
      <c r="A283" s="18">
        <v>195005</v>
      </c>
      <c r="B283" s="22">
        <v>0</v>
      </c>
    </row>
    <row r="284" spans="1:2" x14ac:dyDescent="0.25">
      <c r="A284" s="18">
        <v>195006</v>
      </c>
      <c r="B284" s="22">
        <v>0</v>
      </c>
    </row>
    <row r="285" spans="1:2" x14ac:dyDescent="0.25">
      <c r="A285" s="18">
        <v>195007</v>
      </c>
      <c r="B285" s="22">
        <v>0</v>
      </c>
    </row>
    <row r="286" spans="1:2" x14ac:dyDescent="0.25">
      <c r="A286" s="18">
        <v>195008</v>
      </c>
      <c r="B286" s="22">
        <v>0</v>
      </c>
    </row>
    <row r="287" spans="1:2" x14ac:dyDescent="0.25">
      <c r="A287" s="18">
        <v>195009</v>
      </c>
      <c r="B287" s="22">
        <v>0</v>
      </c>
    </row>
    <row r="288" spans="1:2" x14ac:dyDescent="0.25">
      <c r="A288" s="18">
        <v>195010</v>
      </c>
      <c r="B288" s="22">
        <v>0</v>
      </c>
    </row>
    <row r="289" spans="1:2" x14ac:dyDescent="0.25">
      <c r="A289" s="18">
        <v>195011</v>
      </c>
      <c r="B289" s="22">
        <v>0</v>
      </c>
    </row>
    <row r="290" spans="1:2" x14ac:dyDescent="0.25">
      <c r="A290" s="18">
        <v>195012</v>
      </c>
      <c r="B290" s="22">
        <v>0</v>
      </c>
    </row>
    <row r="291" spans="1:2" x14ac:dyDescent="0.25">
      <c r="A291" s="18">
        <v>195101</v>
      </c>
      <c r="B291" s="22">
        <v>0</v>
      </c>
    </row>
    <row r="292" spans="1:2" x14ac:dyDescent="0.25">
      <c r="A292" s="18">
        <v>195102</v>
      </c>
      <c r="B292" s="22">
        <v>0</v>
      </c>
    </row>
    <row r="293" spans="1:2" x14ac:dyDescent="0.25">
      <c r="A293" s="18">
        <v>195103</v>
      </c>
      <c r="B293" s="22">
        <v>0</v>
      </c>
    </row>
    <row r="294" spans="1:2" x14ac:dyDescent="0.25">
      <c r="A294" s="18">
        <v>195104</v>
      </c>
      <c r="B294" s="22">
        <v>0</v>
      </c>
    </row>
    <row r="295" spans="1:2" x14ac:dyDescent="0.25">
      <c r="A295" s="18">
        <v>195105</v>
      </c>
      <c r="B295" s="22">
        <v>0</v>
      </c>
    </row>
    <row r="296" spans="1:2" x14ac:dyDescent="0.25">
      <c r="A296" s="18">
        <v>195106</v>
      </c>
      <c r="B296" s="22">
        <v>0</v>
      </c>
    </row>
    <row r="297" spans="1:2" x14ac:dyDescent="0.25">
      <c r="A297" s="18">
        <v>195107</v>
      </c>
      <c r="B297" s="22">
        <v>0</v>
      </c>
    </row>
    <row r="298" spans="1:2" x14ac:dyDescent="0.25">
      <c r="A298" s="18">
        <v>195108</v>
      </c>
      <c r="B298" s="22">
        <v>0</v>
      </c>
    </row>
    <row r="299" spans="1:2" x14ac:dyDescent="0.25">
      <c r="A299" s="18">
        <v>195109</v>
      </c>
      <c r="B299" s="22">
        <v>0</v>
      </c>
    </row>
    <row r="300" spans="1:2" x14ac:dyDescent="0.25">
      <c r="A300" s="18">
        <v>195110</v>
      </c>
      <c r="B300" s="22">
        <v>0</v>
      </c>
    </row>
    <row r="301" spans="1:2" x14ac:dyDescent="0.25">
      <c r="A301" s="18">
        <v>195111</v>
      </c>
      <c r="B301" s="22">
        <v>0</v>
      </c>
    </row>
    <row r="302" spans="1:2" x14ac:dyDescent="0.25">
      <c r="A302" s="18">
        <v>195112</v>
      </c>
      <c r="B302" s="22">
        <v>0</v>
      </c>
    </row>
    <row r="303" spans="1:2" x14ac:dyDescent="0.25">
      <c r="A303" s="18">
        <v>195201</v>
      </c>
      <c r="B303" s="22">
        <v>0</v>
      </c>
    </row>
    <row r="304" spans="1:2" x14ac:dyDescent="0.25">
      <c r="A304" s="18">
        <v>195202</v>
      </c>
      <c r="B304" s="22">
        <v>0</v>
      </c>
    </row>
    <row r="305" spans="1:2" x14ac:dyDescent="0.25">
      <c r="A305" s="18">
        <v>195203</v>
      </c>
      <c r="B305" s="22">
        <v>0</v>
      </c>
    </row>
    <row r="306" spans="1:2" x14ac:dyDescent="0.25">
      <c r="A306" s="18">
        <v>195204</v>
      </c>
      <c r="B306" s="22">
        <v>0</v>
      </c>
    </row>
    <row r="307" spans="1:2" x14ac:dyDescent="0.25">
      <c r="A307" s="18">
        <v>195205</v>
      </c>
      <c r="B307" s="22">
        <v>0</v>
      </c>
    </row>
    <row r="308" spans="1:2" x14ac:dyDescent="0.25">
      <c r="A308" s="18">
        <v>195206</v>
      </c>
      <c r="B308" s="22">
        <v>0</v>
      </c>
    </row>
    <row r="309" spans="1:2" x14ac:dyDescent="0.25">
      <c r="A309" s="18">
        <v>195207</v>
      </c>
      <c r="B309" s="22">
        <v>0</v>
      </c>
    </row>
    <row r="310" spans="1:2" x14ac:dyDescent="0.25">
      <c r="A310" s="18">
        <v>195208</v>
      </c>
      <c r="B310" s="22">
        <v>0</v>
      </c>
    </row>
    <row r="311" spans="1:2" x14ac:dyDescent="0.25">
      <c r="A311" s="18">
        <v>195209</v>
      </c>
      <c r="B311" s="22">
        <v>0</v>
      </c>
    </row>
    <row r="312" spans="1:2" x14ac:dyDescent="0.25">
      <c r="A312" s="18">
        <v>195210</v>
      </c>
      <c r="B312" s="22">
        <v>0</v>
      </c>
    </row>
    <row r="313" spans="1:2" x14ac:dyDescent="0.25">
      <c r="A313" s="18">
        <v>195211</v>
      </c>
      <c r="B313" s="22">
        <v>0</v>
      </c>
    </row>
    <row r="314" spans="1:2" x14ac:dyDescent="0.25">
      <c r="A314" s="18">
        <v>195212</v>
      </c>
      <c r="B314" s="22">
        <v>0</v>
      </c>
    </row>
    <row r="315" spans="1:2" x14ac:dyDescent="0.25">
      <c r="A315" s="18">
        <v>195301</v>
      </c>
      <c r="B315" s="22">
        <v>0</v>
      </c>
    </row>
    <row r="316" spans="1:2" x14ac:dyDescent="0.25">
      <c r="A316" s="18">
        <v>195302</v>
      </c>
      <c r="B316" s="22">
        <v>0</v>
      </c>
    </row>
    <row r="317" spans="1:2" x14ac:dyDescent="0.25">
      <c r="A317" s="18">
        <v>195303</v>
      </c>
      <c r="B317" s="22">
        <v>0</v>
      </c>
    </row>
    <row r="318" spans="1:2" x14ac:dyDescent="0.25">
      <c r="A318" s="18">
        <v>195304</v>
      </c>
      <c r="B318" s="22">
        <v>0</v>
      </c>
    </row>
    <row r="319" spans="1:2" x14ac:dyDescent="0.25">
      <c r="A319" s="18">
        <v>195305</v>
      </c>
      <c r="B319" s="22">
        <v>0</v>
      </c>
    </row>
    <row r="320" spans="1:2" x14ac:dyDescent="0.25">
      <c r="A320" s="18">
        <v>195306</v>
      </c>
      <c r="B320" s="22">
        <v>0</v>
      </c>
    </row>
    <row r="321" spans="1:2" x14ac:dyDescent="0.25">
      <c r="A321" s="18">
        <v>195307</v>
      </c>
      <c r="B321" s="22">
        <v>0</v>
      </c>
    </row>
    <row r="322" spans="1:2" x14ac:dyDescent="0.25">
      <c r="A322" s="18">
        <v>195308</v>
      </c>
      <c r="B322" s="22">
        <v>1</v>
      </c>
    </row>
    <row r="323" spans="1:2" x14ac:dyDescent="0.25">
      <c r="A323" s="18">
        <v>195309</v>
      </c>
      <c r="B323" s="22">
        <v>1</v>
      </c>
    </row>
    <row r="324" spans="1:2" x14ac:dyDescent="0.25">
      <c r="A324" s="18">
        <v>195310</v>
      </c>
      <c r="B324" s="22">
        <v>1</v>
      </c>
    </row>
    <row r="325" spans="1:2" x14ac:dyDescent="0.25">
      <c r="A325" s="18">
        <v>195311</v>
      </c>
      <c r="B325" s="22">
        <v>1</v>
      </c>
    </row>
    <row r="326" spans="1:2" x14ac:dyDescent="0.25">
      <c r="A326" s="18">
        <v>195312</v>
      </c>
      <c r="B326" s="22">
        <v>1</v>
      </c>
    </row>
    <row r="327" spans="1:2" x14ac:dyDescent="0.25">
      <c r="A327" s="18">
        <v>195401</v>
      </c>
      <c r="B327" s="22">
        <v>1</v>
      </c>
    </row>
    <row r="328" spans="1:2" x14ac:dyDescent="0.25">
      <c r="A328" s="18">
        <v>195402</v>
      </c>
      <c r="B328" s="22">
        <v>1</v>
      </c>
    </row>
    <row r="329" spans="1:2" x14ac:dyDescent="0.25">
      <c r="A329" s="18">
        <v>195403</v>
      </c>
      <c r="B329" s="22">
        <v>1</v>
      </c>
    </row>
    <row r="330" spans="1:2" x14ac:dyDescent="0.25">
      <c r="A330" s="18">
        <v>195404</v>
      </c>
      <c r="B330" s="22">
        <v>1</v>
      </c>
    </row>
    <row r="331" spans="1:2" x14ac:dyDescent="0.25">
      <c r="A331" s="18">
        <v>195405</v>
      </c>
      <c r="B331" s="22">
        <v>1</v>
      </c>
    </row>
    <row r="332" spans="1:2" x14ac:dyDescent="0.25">
      <c r="A332" s="18">
        <v>195406</v>
      </c>
      <c r="B332" s="22">
        <v>0</v>
      </c>
    </row>
    <row r="333" spans="1:2" x14ac:dyDescent="0.25">
      <c r="A333" s="18">
        <v>195407</v>
      </c>
      <c r="B333" s="22">
        <v>0</v>
      </c>
    </row>
    <row r="334" spans="1:2" x14ac:dyDescent="0.25">
      <c r="A334" s="18">
        <v>195408</v>
      </c>
      <c r="B334" s="22">
        <v>0</v>
      </c>
    </row>
    <row r="335" spans="1:2" x14ac:dyDescent="0.25">
      <c r="A335" s="18">
        <v>195409</v>
      </c>
      <c r="B335" s="22">
        <v>0</v>
      </c>
    </row>
    <row r="336" spans="1:2" x14ac:dyDescent="0.25">
      <c r="A336" s="18">
        <v>195410</v>
      </c>
      <c r="B336" s="22">
        <v>0</v>
      </c>
    </row>
    <row r="337" spans="1:2" x14ac:dyDescent="0.25">
      <c r="A337" s="18">
        <v>195411</v>
      </c>
      <c r="B337" s="22">
        <v>0</v>
      </c>
    </row>
    <row r="338" spans="1:2" x14ac:dyDescent="0.25">
      <c r="A338" s="18">
        <v>195412</v>
      </c>
      <c r="B338" s="22">
        <v>0</v>
      </c>
    </row>
    <row r="339" spans="1:2" x14ac:dyDescent="0.25">
      <c r="A339" s="18">
        <v>195501</v>
      </c>
      <c r="B339" s="22">
        <v>0</v>
      </c>
    </row>
    <row r="340" spans="1:2" x14ac:dyDescent="0.25">
      <c r="A340" s="18">
        <v>195502</v>
      </c>
      <c r="B340" s="22">
        <v>0</v>
      </c>
    </row>
    <row r="341" spans="1:2" x14ac:dyDescent="0.25">
      <c r="A341" s="18">
        <v>195503</v>
      </c>
      <c r="B341" s="22">
        <v>0</v>
      </c>
    </row>
    <row r="342" spans="1:2" x14ac:dyDescent="0.25">
      <c r="A342" s="18">
        <v>195504</v>
      </c>
      <c r="B342" s="22">
        <v>0</v>
      </c>
    </row>
    <row r="343" spans="1:2" x14ac:dyDescent="0.25">
      <c r="A343" s="18">
        <v>195505</v>
      </c>
      <c r="B343" s="22">
        <v>0</v>
      </c>
    </row>
    <row r="344" spans="1:2" x14ac:dyDescent="0.25">
      <c r="A344" s="18">
        <v>195506</v>
      </c>
      <c r="B344" s="22">
        <v>0</v>
      </c>
    </row>
    <row r="345" spans="1:2" x14ac:dyDescent="0.25">
      <c r="A345" s="18">
        <v>195507</v>
      </c>
      <c r="B345" s="22">
        <v>0</v>
      </c>
    </row>
    <row r="346" spans="1:2" x14ac:dyDescent="0.25">
      <c r="A346" s="18">
        <v>195508</v>
      </c>
      <c r="B346" s="22">
        <v>0</v>
      </c>
    </row>
    <row r="347" spans="1:2" x14ac:dyDescent="0.25">
      <c r="A347" s="18">
        <v>195509</v>
      </c>
      <c r="B347" s="22">
        <v>0</v>
      </c>
    </row>
    <row r="348" spans="1:2" x14ac:dyDescent="0.25">
      <c r="A348" s="18">
        <v>195510</v>
      </c>
      <c r="B348" s="22">
        <v>0</v>
      </c>
    </row>
    <row r="349" spans="1:2" x14ac:dyDescent="0.25">
      <c r="A349" s="18">
        <v>195511</v>
      </c>
      <c r="B349" s="22">
        <v>0</v>
      </c>
    </row>
    <row r="350" spans="1:2" x14ac:dyDescent="0.25">
      <c r="A350" s="18">
        <v>195512</v>
      </c>
      <c r="B350" s="22">
        <v>0</v>
      </c>
    </row>
    <row r="351" spans="1:2" x14ac:dyDescent="0.25">
      <c r="A351" s="18">
        <v>195601</v>
      </c>
      <c r="B351" s="22">
        <v>0</v>
      </c>
    </row>
    <row r="352" spans="1:2" x14ac:dyDescent="0.25">
      <c r="A352" s="18">
        <v>195602</v>
      </c>
      <c r="B352" s="22">
        <v>0</v>
      </c>
    </row>
    <row r="353" spans="1:2" x14ac:dyDescent="0.25">
      <c r="A353" s="18">
        <v>195603</v>
      </c>
      <c r="B353" s="22">
        <v>0</v>
      </c>
    </row>
    <row r="354" spans="1:2" x14ac:dyDescent="0.25">
      <c r="A354" s="18">
        <v>195604</v>
      </c>
      <c r="B354" s="22">
        <v>0</v>
      </c>
    </row>
    <row r="355" spans="1:2" x14ac:dyDescent="0.25">
      <c r="A355" s="18">
        <v>195605</v>
      </c>
      <c r="B355" s="22">
        <v>0</v>
      </c>
    </row>
    <row r="356" spans="1:2" x14ac:dyDescent="0.25">
      <c r="A356" s="18">
        <v>195606</v>
      </c>
      <c r="B356" s="22">
        <v>0</v>
      </c>
    </row>
    <row r="357" spans="1:2" x14ac:dyDescent="0.25">
      <c r="A357" s="18">
        <v>195607</v>
      </c>
      <c r="B357" s="22">
        <v>0</v>
      </c>
    </row>
    <row r="358" spans="1:2" x14ac:dyDescent="0.25">
      <c r="A358" s="18">
        <v>195608</v>
      </c>
      <c r="B358" s="22">
        <v>0</v>
      </c>
    </row>
    <row r="359" spans="1:2" x14ac:dyDescent="0.25">
      <c r="A359" s="18">
        <v>195609</v>
      </c>
      <c r="B359" s="22">
        <v>0</v>
      </c>
    </row>
    <row r="360" spans="1:2" x14ac:dyDescent="0.25">
      <c r="A360" s="18">
        <v>195610</v>
      </c>
      <c r="B360" s="22">
        <v>0</v>
      </c>
    </row>
    <row r="361" spans="1:2" x14ac:dyDescent="0.25">
      <c r="A361" s="18">
        <v>195611</v>
      </c>
      <c r="B361" s="22">
        <v>0</v>
      </c>
    </row>
    <row r="362" spans="1:2" x14ac:dyDescent="0.25">
      <c r="A362" s="18">
        <v>195612</v>
      </c>
      <c r="B362" s="22">
        <v>0</v>
      </c>
    </row>
    <row r="363" spans="1:2" x14ac:dyDescent="0.25">
      <c r="A363" s="18">
        <v>195701</v>
      </c>
      <c r="B363" s="22">
        <v>0</v>
      </c>
    </row>
    <row r="364" spans="1:2" x14ac:dyDescent="0.25">
      <c r="A364" s="18">
        <v>195702</v>
      </c>
      <c r="B364" s="22">
        <v>0</v>
      </c>
    </row>
    <row r="365" spans="1:2" x14ac:dyDescent="0.25">
      <c r="A365" s="18">
        <v>195703</v>
      </c>
      <c r="B365" s="22">
        <v>0</v>
      </c>
    </row>
    <row r="366" spans="1:2" x14ac:dyDescent="0.25">
      <c r="A366" s="18">
        <v>195704</v>
      </c>
      <c r="B366" s="22">
        <v>0</v>
      </c>
    </row>
    <row r="367" spans="1:2" x14ac:dyDescent="0.25">
      <c r="A367" s="18">
        <v>195705</v>
      </c>
      <c r="B367" s="22">
        <v>0</v>
      </c>
    </row>
    <row r="368" spans="1:2" x14ac:dyDescent="0.25">
      <c r="A368" s="18">
        <v>195706</v>
      </c>
      <c r="B368" s="22">
        <v>0</v>
      </c>
    </row>
    <row r="369" spans="1:2" x14ac:dyDescent="0.25">
      <c r="A369" s="18">
        <v>195707</v>
      </c>
      <c r="B369" s="22">
        <v>0</v>
      </c>
    </row>
    <row r="370" spans="1:2" x14ac:dyDescent="0.25">
      <c r="A370" s="18">
        <v>195708</v>
      </c>
      <c r="B370" s="22">
        <v>0</v>
      </c>
    </row>
    <row r="371" spans="1:2" x14ac:dyDescent="0.25">
      <c r="A371" s="18">
        <v>195709</v>
      </c>
      <c r="B371" s="22">
        <v>1</v>
      </c>
    </row>
    <row r="372" spans="1:2" x14ac:dyDescent="0.25">
      <c r="A372" s="18">
        <v>195710</v>
      </c>
      <c r="B372" s="22">
        <v>1</v>
      </c>
    </row>
    <row r="373" spans="1:2" x14ac:dyDescent="0.25">
      <c r="A373" s="18">
        <v>195711</v>
      </c>
      <c r="B373" s="22">
        <v>1</v>
      </c>
    </row>
    <row r="374" spans="1:2" x14ac:dyDescent="0.25">
      <c r="A374" s="18">
        <v>195712</v>
      </c>
      <c r="B374" s="22">
        <v>1</v>
      </c>
    </row>
    <row r="375" spans="1:2" x14ac:dyDescent="0.25">
      <c r="A375" s="18">
        <v>195801</v>
      </c>
      <c r="B375" s="22">
        <v>1</v>
      </c>
    </row>
    <row r="376" spans="1:2" x14ac:dyDescent="0.25">
      <c r="A376" s="18">
        <v>195802</v>
      </c>
      <c r="B376" s="22">
        <v>1</v>
      </c>
    </row>
    <row r="377" spans="1:2" x14ac:dyDescent="0.25">
      <c r="A377" s="18">
        <v>195803</v>
      </c>
      <c r="B377" s="22">
        <v>1</v>
      </c>
    </row>
    <row r="378" spans="1:2" x14ac:dyDescent="0.25">
      <c r="A378" s="18">
        <v>195804</v>
      </c>
      <c r="B378" s="22">
        <v>1</v>
      </c>
    </row>
    <row r="379" spans="1:2" x14ac:dyDescent="0.25">
      <c r="A379" s="18">
        <v>195805</v>
      </c>
      <c r="B379" s="22">
        <v>0</v>
      </c>
    </row>
    <row r="380" spans="1:2" x14ac:dyDescent="0.25">
      <c r="A380" s="18">
        <v>195806</v>
      </c>
      <c r="B380" s="22">
        <v>0</v>
      </c>
    </row>
    <row r="381" spans="1:2" x14ac:dyDescent="0.25">
      <c r="A381" s="18">
        <v>195807</v>
      </c>
      <c r="B381" s="22">
        <v>0</v>
      </c>
    </row>
    <row r="382" spans="1:2" x14ac:dyDescent="0.25">
      <c r="A382" s="18">
        <v>195808</v>
      </c>
      <c r="B382" s="22">
        <v>0</v>
      </c>
    </row>
    <row r="383" spans="1:2" x14ac:dyDescent="0.25">
      <c r="A383" s="18">
        <v>195809</v>
      </c>
      <c r="B383" s="22">
        <v>0</v>
      </c>
    </row>
    <row r="384" spans="1:2" x14ac:dyDescent="0.25">
      <c r="A384" s="18">
        <v>195810</v>
      </c>
      <c r="B384" s="22">
        <v>0</v>
      </c>
    </row>
    <row r="385" spans="1:2" x14ac:dyDescent="0.25">
      <c r="A385" s="18">
        <v>195811</v>
      </c>
      <c r="B385" s="22">
        <v>0</v>
      </c>
    </row>
    <row r="386" spans="1:2" x14ac:dyDescent="0.25">
      <c r="A386" s="18">
        <v>195812</v>
      </c>
      <c r="B386" s="22">
        <v>0</v>
      </c>
    </row>
    <row r="387" spans="1:2" x14ac:dyDescent="0.25">
      <c r="A387" s="18">
        <v>195901</v>
      </c>
      <c r="B387" s="22">
        <v>0</v>
      </c>
    </row>
    <row r="388" spans="1:2" x14ac:dyDescent="0.25">
      <c r="A388" s="18">
        <v>195902</v>
      </c>
      <c r="B388" s="22">
        <v>0</v>
      </c>
    </row>
    <row r="389" spans="1:2" x14ac:dyDescent="0.25">
      <c r="A389" s="18">
        <v>195903</v>
      </c>
      <c r="B389" s="22">
        <v>0</v>
      </c>
    </row>
    <row r="390" spans="1:2" x14ac:dyDescent="0.25">
      <c r="A390" s="18">
        <v>195904</v>
      </c>
      <c r="B390" s="22">
        <v>0</v>
      </c>
    </row>
    <row r="391" spans="1:2" x14ac:dyDescent="0.25">
      <c r="A391" s="18">
        <v>195905</v>
      </c>
      <c r="B391" s="22">
        <v>0</v>
      </c>
    </row>
    <row r="392" spans="1:2" x14ac:dyDescent="0.25">
      <c r="A392" s="18">
        <v>195906</v>
      </c>
      <c r="B392" s="22">
        <v>0</v>
      </c>
    </row>
    <row r="393" spans="1:2" x14ac:dyDescent="0.25">
      <c r="A393" s="18">
        <v>195907</v>
      </c>
      <c r="B393" s="22">
        <v>0</v>
      </c>
    </row>
    <row r="394" spans="1:2" x14ac:dyDescent="0.25">
      <c r="A394" s="18">
        <v>195908</v>
      </c>
      <c r="B394" s="22">
        <v>0</v>
      </c>
    </row>
    <row r="395" spans="1:2" x14ac:dyDescent="0.25">
      <c r="A395" s="18">
        <v>195909</v>
      </c>
      <c r="B395" s="22">
        <v>0</v>
      </c>
    </row>
    <row r="396" spans="1:2" x14ac:dyDescent="0.25">
      <c r="A396" s="18">
        <v>195910</v>
      </c>
      <c r="B396" s="22">
        <v>0</v>
      </c>
    </row>
    <row r="397" spans="1:2" x14ac:dyDescent="0.25">
      <c r="A397" s="18">
        <v>195911</v>
      </c>
      <c r="B397" s="22">
        <v>0</v>
      </c>
    </row>
    <row r="398" spans="1:2" x14ac:dyDescent="0.25">
      <c r="A398" s="18">
        <v>195912</v>
      </c>
      <c r="B398" s="22">
        <v>0</v>
      </c>
    </row>
    <row r="399" spans="1:2" x14ac:dyDescent="0.25">
      <c r="A399" s="18">
        <v>196001</v>
      </c>
      <c r="B399" s="22">
        <v>0</v>
      </c>
    </row>
    <row r="400" spans="1:2" x14ac:dyDescent="0.25">
      <c r="A400" s="18">
        <v>196002</v>
      </c>
      <c r="B400" s="22">
        <v>0</v>
      </c>
    </row>
    <row r="401" spans="1:2" x14ac:dyDescent="0.25">
      <c r="A401" s="18">
        <v>196003</v>
      </c>
      <c r="B401" s="22">
        <v>0</v>
      </c>
    </row>
    <row r="402" spans="1:2" x14ac:dyDescent="0.25">
      <c r="A402" s="18">
        <v>196004</v>
      </c>
      <c r="B402" s="22">
        <v>0</v>
      </c>
    </row>
    <row r="403" spans="1:2" x14ac:dyDescent="0.25">
      <c r="A403" s="18">
        <v>196005</v>
      </c>
      <c r="B403" s="22">
        <v>1</v>
      </c>
    </row>
    <row r="404" spans="1:2" x14ac:dyDescent="0.25">
      <c r="A404" s="18">
        <v>196006</v>
      </c>
      <c r="B404" s="22">
        <v>1</v>
      </c>
    </row>
    <row r="405" spans="1:2" x14ac:dyDescent="0.25">
      <c r="A405" s="18">
        <v>196007</v>
      </c>
      <c r="B405" s="22">
        <v>1</v>
      </c>
    </row>
    <row r="406" spans="1:2" x14ac:dyDescent="0.25">
      <c r="A406" s="18">
        <v>196008</v>
      </c>
      <c r="B406" s="22">
        <v>1</v>
      </c>
    </row>
    <row r="407" spans="1:2" x14ac:dyDescent="0.25">
      <c r="A407" s="18">
        <v>196009</v>
      </c>
      <c r="B407" s="22">
        <v>1</v>
      </c>
    </row>
    <row r="408" spans="1:2" x14ac:dyDescent="0.25">
      <c r="A408" s="18">
        <v>196010</v>
      </c>
      <c r="B408" s="22">
        <v>1</v>
      </c>
    </row>
    <row r="409" spans="1:2" x14ac:dyDescent="0.25">
      <c r="A409" s="18">
        <v>196011</v>
      </c>
      <c r="B409" s="22">
        <v>1</v>
      </c>
    </row>
    <row r="410" spans="1:2" x14ac:dyDescent="0.25">
      <c r="A410" s="18">
        <v>196012</v>
      </c>
      <c r="B410" s="22">
        <v>1</v>
      </c>
    </row>
    <row r="411" spans="1:2" x14ac:dyDescent="0.25">
      <c r="A411" s="18">
        <v>196101</v>
      </c>
      <c r="B411" s="22">
        <v>1</v>
      </c>
    </row>
    <row r="412" spans="1:2" x14ac:dyDescent="0.25">
      <c r="A412" s="18">
        <v>196102</v>
      </c>
      <c r="B412" s="22">
        <v>1</v>
      </c>
    </row>
    <row r="413" spans="1:2" x14ac:dyDescent="0.25">
      <c r="A413" s="18">
        <v>196103</v>
      </c>
      <c r="B413" s="22">
        <v>0</v>
      </c>
    </row>
    <row r="414" spans="1:2" x14ac:dyDescent="0.25">
      <c r="A414" s="18">
        <v>196104</v>
      </c>
      <c r="B414" s="22">
        <v>0</v>
      </c>
    </row>
    <row r="415" spans="1:2" x14ac:dyDescent="0.25">
      <c r="A415" s="18">
        <v>196105</v>
      </c>
      <c r="B415" s="22">
        <v>0</v>
      </c>
    </row>
    <row r="416" spans="1:2" x14ac:dyDescent="0.25">
      <c r="A416" s="18">
        <v>196106</v>
      </c>
      <c r="B416" s="22">
        <v>0</v>
      </c>
    </row>
    <row r="417" spans="1:2" x14ac:dyDescent="0.25">
      <c r="A417" s="18">
        <v>196107</v>
      </c>
      <c r="B417" s="22">
        <v>0</v>
      </c>
    </row>
    <row r="418" spans="1:2" x14ac:dyDescent="0.25">
      <c r="A418" s="18">
        <v>196108</v>
      </c>
      <c r="B418" s="22">
        <v>0</v>
      </c>
    </row>
    <row r="419" spans="1:2" x14ac:dyDescent="0.25">
      <c r="A419" s="18">
        <v>196109</v>
      </c>
      <c r="B419" s="22">
        <v>0</v>
      </c>
    </row>
    <row r="420" spans="1:2" x14ac:dyDescent="0.25">
      <c r="A420" s="18">
        <v>196110</v>
      </c>
      <c r="B420" s="22">
        <v>0</v>
      </c>
    </row>
    <row r="421" spans="1:2" x14ac:dyDescent="0.25">
      <c r="A421" s="18">
        <v>196111</v>
      </c>
      <c r="B421" s="22">
        <v>0</v>
      </c>
    </row>
    <row r="422" spans="1:2" x14ac:dyDescent="0.25">
      <c r="A422" s="18">
        <v>196112</v>
      </c>
      <c r="B422" s="22">
        <v>0</v>
      </c>
    </row>
    <row r="423" spans="1:2" x14ac:dyDescent="0.25">
      <c r="A423" s="18">
        <v>196201</v>
      </c>
      <c r="B423" s="22">
        <v>0</v>
      </c>
    </row>
    <row r="424" spans="1:2" x14ac:dyDescent="0.25">
      <c r="A424" s="18">
        <v>196202</v>
      </c>
      <c r="B424" s="22">
        <v>0</v>
      </c>
    </row>
    <row r="425" spans="1:2" x14ac:dyDescent="0.25">
      <c r="A425" s="18">
        <v>196203</v>
      </c>
      <c r="B425" s="22">
        <v>0</v>
      </c>
    </row>
    <row r="426" spans="1:2" x14ac:dyDescent="0.25">
      <c r="A426" s="18">
        <v>196204</v>
      </c>
      <c r="B426" s="22">
        <v>0</v>
      </c>
    </row>
    <row r="427" spans="1:2" x14ac:dyDescent="0.25">
      <c r="A427" s="18">
        <v>196205</v>
      </c>
      <c r="B427" s="22">
        <v>0</v>
      </c>
    </row>
    <row r="428" spans="1:2" x14ac:dyDescent="0.25">
      <c r="A428" s="18">
        <v>196206</v>
      </c>
      <c r="B428" s="22">
        <v>0</v>
      </c>
    </row>
    <row r="429" spans="1:2" x14ac:dyDescent="0.25">
      <c r="A429" s="18">
        <v>196207</v>
      </c>
      <c r="B429" s="22">
        <v>0</v>
      </c>
    </row>
    <row r="430" spans="1:2" x14ac:dyDescent="0.25">
      <c r="A430" s="18">
        <v>196208</v>
      </c>
      <c r="B430" s="22">
        <v>0</v>
      </c>
    </row>
    <row r="431" spans="1:2" x14ac:dyDescent="0.25">
      <c r="A431" s="18">
        <v>196209</v>
      </c>
      <c r="B431" s="22">
        <v>0</v>
      </c>
    </row>
    <row r="432" spans="1:2" x14ac:dyDescent="0.25">
      <c r="A432" s="18">
        <v>196210</v>
      </c>
      <c r="B432" s="22">
        <v>0</v>
      </c>
    </row>
    <row r="433" spans="1:2" x14ac:dyDescent="0.25">
      <c r="A433" s="18">
        <v>196211</v>
      </c>
      <c r="B433" s="22">
        <v>0</v>
      </c>
    </row>
    <row r="434" spans="1:2" x14ac:dyDescent="0.25">
      <c r="A434" s="18">
        <v>196212</v>
      </c>
      <c r="B434" s="22">
        <v>0</v>
      </c>
    </row>
    <row r="435" spans="1:2" x14ac:dyDescent="0.25">
      <c r="A435" s="18">
        <v>196301</v>
      </c>
      <c r="B435" s="22">
        <v>0</v>
      </c>
    </row>
    <row r="436" spans="1:2" x14ac:dyDescent="0.25">
      <c r="A436" s="18">
        <v>196302</v>
      </c>
      <c r="B436" s="22">
        <v>0</v>
      </c>
    </row>
    <row r="437" spans="1:2" x14ac:dyDescent="0.25">
      <c r="A437" s="18">
        <v>196303</v>
      </c>
      <c r="B437" s="22">
        <v>0</v>
      </c>
    </row>
    <row r="438" spans="1:2" x14ac:dyDescent="0.25">
      <c r="A438" s="18">
        <v>196304</v>
      </c>
      <c r="B438" s="22">
        <v>0</v>
      </c>
    </row>
    <row r="439" spans="1:2" x14ac:dyDescent="0.25">
      <c r="A439" s="18">
        <v>196305</v>
      </c>
      <c r="B439" s="22">
        <v>0</v>
      </c>
    </row>
    <row r="440" spans="1:2" x14ac:dyDescent="0.25">
      <c r="A440" s="18">
        <v>196306</v>
      </c>
      <c r="B440" s="22">
        <v>0</v>
      </c>
    </row>
    <row r="441" spans="1:2" x14ac:dyDescent="0.25">
      <c r="A441" s="18">
        <v>196307</v>
      </c>
      <c r="B441" s="22">
        <v>0</v>
      </c>
    </row>
    <row r="442" spans="1:2" x14ac:dyDescent="0.25">
      <c r="A442" s="18">
        <v>196308</v>
      </c>
      <c r="B442" s="22">
        <v>0</v>
      </c>
    </row>
    <row r="443" spans="1:2" x14ac:dyDescent="0.25">
      <c r="A443" s="18">
        <v>196309</v>
      </c>
      <c r="B443" s="22">
        <v>0</v>
      </c>
    </row>
    <row r="444" spans="1:2" x14ac:dyDescent="0.25">
      <c r="A444" s="18">
        <v>196310</v>
      </c>
      <c r="B444" s="22">
        <v>0</v>
      </c>
    </row>
    <row r="445" spans="1:2" x14ac:dyDescent="0.25">
      <c r="A445" s="18">
        <v>196311</v>
      </c>
      <c r="B445" s="22">
        <v>0</v>
      </c>
    </row>
    <row r="446" spans="1:2" x14ac:dyDescent="0.25">
      <c r="A446" s="18">
        <v>196312</v>
      </c>
      <c r="B446" s="22">
        <v>0</v>
      </c>
    </row>
    <row r="447" spans="1:2" x14ac:dyDescent="0.25">
      <c r="A447" s="18">
        <v>196401</v>
      </c>
      <c r="B447" s="22">
        <v>0</v>
      </c>
    </row>
    <row r="448" spans="1:2" x14ac:dyDescent="0.25">
      <c r="A448" s="18">
        <v>196402</v>
      </c>
      <c r="B448" s="22">
        <v>0</v>
      </c>
    </row>
    <row r="449" spans="1:2" x14ac:dyDescent="0.25">
      <c r="A449" s="18">
        <v>196403</v>
      </c>
      <c r="B449" s="22">
        <v>0</v>
      </c>
    </row>
    <row r="450" spans="1:2" x14ac:dyDescent="0.25">
      <c r="A450" s="18">
        <v>196404</v>
      </c>
      <c r="B450" s="22">
        <v>0</v>
      </c>
    </row>
    <row r="451" spans="1:2" x14ac:dyDescent="0.25">
      <c r="A451" s="18">
        <v>196405</v>
      </c>
      <c r="B451" s="22">
        <v>0</v>
      </c>
    </row>
    <row r="452" spans="1:2" x14ac:dyDescent="0.25">
      <c r="A452" s="18">
        <v>196406</v>
      </c>
      <c r="B452" s="22">
        <v>0</v>
      </c>
    </row>
    <row r="453" spans="1:2" x14ac:dyDescent="0.25">
      <c r="A453" s="18">
        <v>196407</v>
      </c>
      <c r="B453" s="22">
        <v>0</v>
      </c>
    </row>
    <row r="454" spans="1:2" x14ac:dyDescent="0.25">
      <c r="A454" s="18">
        <v>196408</v>
      </c>
      <c r="B454" s="22">
        <v>0</v>
      </c>
    </row>
    <row r="455" spans="1:2" x14ac:dyDescent="0.25">
      <c r="A455" s="18">
        <v>196409</v>
      </c>
      <c r="B455" s="22">
        <v>0</v>
      </c>
    </row>
    <row r="456" spans="1:2" x14ac:dyDescent="0.25">
      <c r="A456" s="18">
        <v>196410</v>
      </c>
      <c r="B456" s="22">
        <v>0</v>
      </c>
    </row>
    <row r="457" spans="1:2" x14ac:dyDescent="0.25">
      <c r="A457" s="18">
        <v>196411</v>
      </c>
      <c r="B457" s="22">
        <v>0</v>
      </c>
    </row>
    <row r="458" spans="1:2" x14ac:dyDescent="0.25">
      <c r="A458" s="18">
        <v>196412</v>
      </c>
      <c r="B458" s="22">
        <v>0</v>
      </c>
    </row>
    <row r="459" spans="1:2" x14ac:dyDescent="0.25">
      <c r="A459" s="18">
        <v>196501</v>
      </c>
      <c r="B459" s="22">
        <v>0</v>
      </c>
    </row>
    <row r="460" spans="1:2" x14ac:dyDescent="0.25">
      <c r="A460" s="18">
        <v>196502</v>
      </c>
      <c r="B460" s="22">
        <v>0</v>
      </c>
    </row>
    <row r="461" spans="1:2" x14ac:dyDescent="0.25">
      <c r="A461" s="18">
        <v>196503</v>
      </c>
      <c r="B461" s="22">
        <v>0</v>
      </c>
    </row>
    <row r="462" spans="1:2" x14ac:dyDescent="0.25">
      <c r="A462" s="18">
        <v>196504</v>
      </c>
      <c r="B462" s="22">
        <v>0</v>
      </c>
    </row>
    <row r="463" spans="1:2" x14ac:dyDescent="0.25">
      <c r="A463" s="18">
        <v>196505</v>
      </c>
      <c r="B463" s="22">
        <v>0</v>
      </c>
    </row>
    <row r="464" spans="1:2" x14ac:dyDescent="0.25">
      <c r="A464" s="18">
        <v>196506</v>
      </c>
      <c r="B464" s="22">
        <v>0</v>
      </c>
    </row>
    <row r="465" spans="1:2" x14ac:dyDescent="0.25">
      <c r="A465" s="18">
        <v>196507</v>
      </c>
      <c r="B465" s="22">
        <v>0</v>
      </c>
    </row>
    <row r="466" spans="1:2" x14ac:dyDescent="0.25">
      <c r="A466" s="18">
        <v>196508</v>
      </c>
      <c r="B466" s="22">
        <v>0</v>
      </c>
    </row>
    <row r="467" spans="1:2" x14ac:dyDescent="0.25">
      <c r="A467" s="18">
        <v>196509</v>
      </c>
      <c r="B467" s="22">
        <v>0</v>
      </c>
    </row>
    <row r="468" spans="1:2" x14ac:dyDescent="0.25">
      <c r="A468" s="18">
        <v>196510</v>
      </c>
      <c r="B468" s="22">
        <v>0</v>
      </c>
    </row>
    <row r="469" spans="1:2" x14ac:dyDescent="0.25">
      <c r="A469" s="18">
        <v>196511</v>
      </c>
      <c r="B469" s="22">
        <v>0</v>
      </c>
    </row>
    <row r="470" spans="1:2" x14ac:dyDescent="0.25">
      <c r="A470" s="18">
        <v>196512</v>
      </c>
      <c r="B470" s="22">
        <v>0</v>
      </c>
    </row>
    <row r="471" spans="1:2" x14ac:dyDescent="0.25">
      <c r="A471" s="18">
        <v>196601</v>
      </c>
      <c r="B471" s="22">
        <v>0</v>
      </c>
    </row>
    <row r="472" spans="1:2" x14ac:dyDescent="0.25">
      <c r="A472" s="18">
        <v>196602</v>
      </c>
      <c r="B472" s="22">
        <v>0</v>
      </c>
    </row>
    <row r="473" spans="1:2" x14ac:dyDescent="0.25">
      <c r="A473" s="18">
        <v>196603</v>
      </c>
      <c r="B473" s="22">
        <v>0</v>
      </c>
    </row>
    <row r="474" spans="1:2" x14ac:dyDescent="0.25">
      <c r="A474" s="18">
        <v>196604</v>
      </c>
      <c r="B474" s="22">
        <v>0</v>
      </c>
    </row>
    <row r="475" spans="1:2" x14ac:dyDescent="0.25">
      <c r="A475" s="18">
        <v>196605</v>
      </c>
      <c r="B475" s="22">
        <v>0</v>
      </c>
    </row>
    <row r="476" spans="1:2" x14ac:dyDescent="0.25">
      <c r="A476" s="18">
        <v>196606</v>
      </c>
      <c r="B476" s="22">
        <v>0</v>
      </c>
    </row>
    <row r="477" spans="1:2" x14ac:dyDescent="0.25">
      <c r="A477" s="18">
        <v>196607</v>
      </c>
      <c r="B477" s="22">
        <v>0</v>
      </c>
    </row>
    <row r="478" spans="1:2" x14ac:dyDescent="0.25">
      <c r="A478" s="18">
        <v>196608</v>
      </c>
      <c r="B478" s="22">
        <v>0</v>
      </c>
    </row>
    <row r="479" spans="1:2" x14ac:dyDescent="0.25">
      <c r="A479" s="18">
        <v>196609</v>
      </c>
      <c r="B479" s="22">
        <v>0</v>
      </c>
    </row>
    <row r="480" spans="1:2" x14ac:dyDescent="0.25">
      <c r="A480" s="18">
        <v>196610</v>
      </c>
      <c r="B480" s="22">
        <v>0</v>
      </c>
    </row>
    <row r="481" spans="1:2" x14ac:dyDescent="0.25">
      <c r="A481" s="18">
        <v>196611</v>
      </c>
      <c r="B481" s="22">
        <v>0</v>
      </c>
    </row>
    <row r="482" spans="1:2" x14ac:dyDescent="0.25">
      <c r="A482" s="18">
        <v>196612</v>
      </c>
      <c r="B482" s="22">
        <v>0</v>
      </c>
    </row>
    <row r="483" spans="1:2" x14ac:dyDescent="0.25">
      <c r="A483" s="18">
        <v>196701</v>
      </c>
      <c r="B483" s="22">
        <v>0</v>
      </c>
    </row>
    <row r="484" spans="1:2" x14ac:dyDescent="0.25">
      <c r="A484" s="18">
        <v>196702</v>
      </c>
      <c r="B484" s="22">
        <v>0</v>
      </c>
    </row>
    <row r="485" spans="1:2" x14ac:dyDescent="0.25">
      <c r="A485" s="18">
        <v>196703</v>
      </c>
      <c r="B485" s="22">
        <v>0</v>
      </c>
    </row>
    <row r="486" spans="1:2" x14ac:dyDescent="0.25">
      <c r="A486" s="18">
        <v>196704</v>
      </c>
      <c r="B486" s="22">
        <v>0</v>
      </c>
    </row>
    <row r="487" spans="1:2" x14ac:dyDescent="0.25">
      <c r="A487" s="18">
        <v>196705</v>
      </c>
      <c r="B487" s="22">
        <v>0</v>
      </c>
    </row>
    <row r="488" spans="1:2" x14ac:dyDescent="0.25">
      <c r="A488" s="18">
        <v>196706</v>
      </c>
      <c r="B488" s="22">
        <v>0</v>
      </c>
    </row>
    <row r="489" spans="1:2" x14ac:dyDescent="0.25">
      <c r="A489" s="18">
        <v>196707</v>
      </c>
      <c r="B489" s="22">
        <v>0</v>
      </c>
    </row>
    <row r="490" spans="1:2" x14ac:dyDescent="0.25">
      <c r="A490" s="18">
        <v>196708</v>
      </c>
      <c r="B490" s="22">
        <v>0</v>
      </c>
    </row>
    <row r="491" spans="1:2" x14ac:dyDescent="0.25">
      <c r="A491" s="18">
        <v>196709</v>
      </c>
      <c r="B491" s="22">
        <v>0</v>
      </c>
    </row>
    <row r="492" spans="1:2" x14ac:dyDescent="0.25">
      <c r="A492" s="18">
        <v>196710</v>
      </c>
      <c r="B492" s="22">
        <v>0</v>
      </c>
    </row>
    <row r="493" spans="1:2" x14ac:dyDescent="0.25">
      <c r="A493" s="18">
        <v>196711</v>
      </c>
      <c r="B493" s="22">
        <v>0</v>
      </c>
    </row>
    <row r="494" spans="1:2" x14ac:dyDescent="0.25">
      <c r="A494" s="18">
        <v>196712</v>
      </c>
      <c r="B494" s="22">
        <v>0</v>
      </c>
    </row>
    <row r="495" spans="1:2" x14ac:dyDescent="0.25">
      <c r="A495" s="18">
        <v>196801</v>
      </c>
      <c r="B495" s="22">
        <v>0</v>
      </c>
    </row>
    <row r="496" spans="1:2" x14ac:dyDescent="0.25">
      <c r="A496" s="18">
        <v>196802</v>
      </c>
      <c r="B496" s="22">
        <v>0</v>
      </c>
    </row>
    <row r="497" spans="1:2" x14ac:dyDescent="0.25">
      <c r="A497" s="18">
        <v>196803</v>
      </c>
      <c r="B497" s="22">
        <v>0</v>
      </c>
    </row>
    <row r="498" spans="1:2" x14ac:dyDescent="0.25">
      <c r="A498" s="18">
        <v>196804</v>
      </c>
      <c r="B498" s="22">
        <v>0</v>
      </c>
    </row>
    <row r="499" spans="1:2" x14ac:dyDescent="0.25">
      <c r="A499" s="18">
        <v>196805</v>
      </c>
      <c r="B499" s="22">
        <v>0</v>
      </c>
    </row>
    <row r="500" spans="1:2" x14ac:dyDescent="0.25">
      <c r="A500" s="18">
        <v>196806</v>
      </c>
      <c r="B500" s="22">
        <v>0</v>
      </c>
    </row>
    <row r="501" spans="1:2" x14ac:dyDescent="0.25">
      <c r="A501" s="18">
        <v>196807</v>
      </c>
      <c r="B501" s="22">
        <v>0</v>
      </c>
    </row>
    <row r="502" spans="1:2" x14ac:dyDescent="0.25">
      <c r="A502" s="18">
        <v>196808</v>
      </c>
      <c r="B502" s="22">
        <v>0</v>
      </c>
    </row>
    <row r="503" spans="1:2" x14ac:dyDescent="0.25">
      <c r="A503" s="18">
        <v>196809</v>
      </c>
      <c r="B503" s="22">
        <v>0</v>
      </c>
    </row>
    <row r="504" spans="1:2" x14ac:dyDescent="0.25">
      <c r="A504" s="18">
        <v>196810</v>
      </c>
      <c r="B504" s="22">
        <v>0</v>
      </c>
    </row>
    <row r="505" spans="1:2" x14ac:dyDescent="0.25">
      <c r="A505" s="18">
        <v>196811</v>
      </c>
      <c r="B505" s="22">
        <v>0</v>
      </c>
    </row>
    <row r="506" spans="1:2" x14ac:dyDescent="0.25">
      <c r="A506" s="18">
        <v>196812</v>
      </c>
      <c r="B506" s="22">
        <v>0</v>
      </c>
    </row>
    <row r="507" spans="1:2" x14ac:dyDescent="0.25">
      <c r="A507" s="18">
        <v>196901</v>
      </c>
      <c r="B507" s="22">
        <v>0</v>
      </c>
    </row>
    <row r="508" spans="1:2" x14ac:dyDescent="0.25">
      <c r="A508" s="18">
        <v>196902</v>
      </c>
      <c r="B508" s="22">
        <v>0</v>
      </c>
    </row>
    <row r="509" spans="1:2" x14ac:dyDescent="0.25">
      <c r="A509" s="18">
        <v>196903</v>
      </c>
      <c r="B509" s="22">
        <v>0</v>
      </c>
    </row>
    <row r="510" spans="1:2" x14ac:dyDescent="0.25">
      <c r="A510" s="18">
        <v>196904</v>
      </c>
      <c r="B510" s="22">
        <v>0</v>
      </c>
    </row>
    <row r="511" spans="1:2" x14ac:dyDescent="0.25">
      <c r="A511" s="18">
        <v>196905</v>
      </c>
      <c r="B511" s="22">
        <v>0</v>
      </c>
    </row>
    <row r="512" spans="1:2" x14ac:dyDescent="0.25">
      <c r="A512" s="18">
        <v>196906</v>
      </c>
      <c r="B512" s="22">
        <v>0</v>
      </c>
    </row>
    <row r="513" spans="1:2" x14ac:dyDescent="0.25">
      <c r="A513" s="18">
        <v>196907</v>
      </c>
      <c r="B513" s="22">
        <v>0</v>
      </c>
    </row>
    <row r="514" spans="1:2" x14ac:dyDescent="0.25">
      <c r="A514" s="18">
        <v>196908</v>
      </c>
      <c r="B514" s="22">
        <v>0</v>
      </c>
    </row>
    <row r="515" spans="1:2" x14ac:dyDescent="0.25">
      <c r="A515" s="18">
        <v>196909</v>
      </c>
      <c r="B515" s="22">
        <v>0</v>
      </c>
    </row>
    <row r="516" spans="1:2" x14ac:dyDescent="0.25">
      <c r="A516" s="18">
        <v>196910</v>
      </c>
      <c r="B516" s="22">
        <v>0</v>
      </c>
    </row>
    <row r="517" spans="1:2" x14ac:dyDescent="0.25">
      <c r="A517" s="18">
        <v>196911</v>
      </c>
      <c r="B517" s="22">
        <v>0</v>
      </c>
    </row>
    <row r="518" spans="1:2" x14ac:dyDescent="0.25">
      <c r="A518" s="18">
        <v>196912</v>
      </c>
      <c r="B518" s="22">
        <v>0</v>
      </c>
    </row>
    <row r="519" spans="1:2" x14ac:dyDescent="0.25">
      <c r="A519" s="18">
        <v>197001</v>
      </c>
      <c r="B519" s="22">
        <v>1</v>
      </c>
    </row>
    <row r="520" spans="1:2" x14ac:dyDescent="0.25">
      <c r="A520" s="18">
        <v>197002</v>
      </c>
      <c r="B520" s="22">
        <v>1</v>
      </c>
    </row>
    <row r="521" spans="1:2" x14ac:dyDescent="0.25">
      <c r="A521" s="18">
        <v>197003</v>
      </c>
      <c r="B521" s="22">
        <v>1</v>
      </c>
    </row>
    <row r="522" spans="1:2" x14ac:dyDescent="0.25">
      <c r="A522" s="18">
        <v>197004</v>
      </c>
      <c r="B522" s="22">
        <v>1</v>
      </c>
    </row>
    <row r="523" spans="1:2" x14ac:dyDescent="0.25">
      <c r="A523" s="18">
        <v>197005</v>
      </c>
      <c r="B523" s="22">
        <v>1</v>
      </c>
    </row>
    <row r="524" spans="1:2" x14ac:dyDescent="0.25">
      <c r="A524" s="18">
        <v>197006</v>
      </c>
      <c r="B524" s="22">
        <v>1</v>
      </c>
    </row>
    <row r="525" spans="1:2" x14ac:dyDescent="0.25">
      <c r="A525" s="18">
        <v>197007</v>
      </c>
      <c r="B525" s="22">
        <v>1</v>
      </c>
    </row>
    <row r="526" spans="1:2" x14ac:dyDescent="0.25">
      <c r="A526" s="18">
        <v>197008</v>
      </c>
      <c r="B526" s="22">
        <v>1</v>
      </c>
    </row>
    <row r="527" spans="1:2" x14ac:dyDescent="0.25">
      <c r="A527" s="18">
        <v>197009</v>
      </c>
      <c r="B527" s="22">
        <v>1</v>
      </c>
    </row>
    <row r="528" spans="1:2" x14ac:dyDescent="0.25">
      <c r="A528" s="18">
        <v>197010</v>
      </c>
      <c r="B528" s="22">
        <v>1</v>
      </c>
    </row>
    <row r="529" spans="1:2" x14ac:dyDescent="0.25">
      <c r="A529" s="18">
        <v>197011</v>
      </c>
      <c r="B529" s="22">
        <v>1</v>
      </c>
    </row>
    <row r="530" spans="1:2" x14ac:dyDescent="0.25">
      <c r="A530" s="18">
        <v>197012</v>
      </c>
      <c r="B530" s="22">
        <v>0</v>
      </c>
    </row>
    <row r="531" spans="1:2" x14ac:dyDescent="0.25">
      <c r="A531" s="18">
        <v>197101</v>
      </c>
      <c r="B531" s="22">
        <v>0</v>
      </c>
    </row>
    <row r="532" spans="1:2" x14ac:dyDescent="0.25">
      <c r="A532" s="18">
        <v>197102</v>
      </c>
      <c r="B532" s="22">
        <v>0</v>
      </c>
    </row>
    <row r="533" spans="1:2" x14ac:dyDescent="0.25">
      <c r="A533" s="18">
        <v>197103</v>
      </c>
      <c r="B533" s="22">
        <v>0</v>
      </c>
    </row>
    <row r="534" spans="1:2" x14ac:dyDescent="0.25">
      <c r="A534" s="18">
        <v>197104</v>
      </c>
      <c r="B534" s="22">
        <v>0</v>
      </c>
    </row>
    <row r="535" spans="1:2" x14ac:dyDescent="0.25">
      <c r="A535" s="18">
        <v>197105</v>
      </c>
      <c r="B535" s="22">
        <v>0</v>
      </c>
    </row>
    <row r="536" spans="1:2" x14ac:dyDescent="0.25">
      <c r="A536" s="18">
        <v>197106</v>
      </c>
      <c r="B536" s="22">
        <v>0</v>
      </c>
    </row>
    <row r="537" spans="1:2" x14ac:dyDescent="0.25">
      <c r="A537" s="18">
        <v>197107</v>
      </c>
      <c r="B537" s="22">
        <v>0</v>
      </c>
    </row>
    <row r="538" spans="1:2" x14ac:dyDescent="0.25">
      <c r="A538" s="18">
        <v>197108</v>
      </c>
      <c r="B538" s="22">
        <v>0</v>
      </c>
    </row>
    <row r="539" spans="1:2" x14ac:dyDescent="0.25">
      <c r="A539" s="18">
        <v>197109</v>
      </c>
      <c r="B539" s="22">
        <v>0</v>
      </c>
    </row>
    <row r="540" spans="1:2" x14ac:dyDescent="0.25">
      <c r="A540" s="18">
        <v>197110</v>
      </c>
      <c r="B540" s="22">
        <v>0</v>
      </c>
    </row>
    <row r="541" spans="1:2" x14ac:dyDescent="0.25">
      <c r="A541" s="18">
        <v>197111</v>
      </c>
      <c r="B541" s="22">
        <v>0</v>
      </c>
    </row>
    <row r="542" spans="1:2" x14ac:dyDescent="0.25">
      <c r="A542" s="18">
        <v>197112</v>
      </c>
      <c r="B542" s="22">
        <v>0</v>
      </c>
    </row>
    <row r="543" spans="1:2" x14ac:dyDescent="0.25">
      <c r="A543" s="18">
        <v>197201</v>
      </c>
      <c r="B543" s="22">
        <v>0</v>
      </c>
    </row>
    <row r="544" spans="1:2" x14ac:dyDescent="0.25">
      <c r="A544" s="18">
        <v>197202</v>
      </c>
      <c r="B544" s="22">
        <v>0</v>
      </c>
    </row>
    <row r="545" spans="1:2" x14ac:dyDescent="0.25">
      <c r="A545" s="18">
        <v>197203</v>
      </c>
      <c r="B545" s="22">
        <v>0</v>
      </c>
    </row>
    <row r="546" spans="1:2" x14ac:dyDescent="0.25">
      <c r="A546" s="18">
        <v>197204</v>
      </c>
      <c r="B546" s="22">
        <v>0</v>
      </c>
    </row>
    <row r="547" spans="1:2" x14ac:dyDescent="0.25">
      <c r="A547" s="18">
        <v>197205</v>
      </c>
      <c r="B547" s="22">
        <v>0</v>
      </c>
    </row>
    <row r="548" spans="1:2" x14ac:dyDescent="0.25">
      <c r="A548" s="18">
        <v>197206</v>
      </c>
      <c r="B548" s="22">
        <v>0</v>
      </c>
    </row>
    <row r="549" spans="1:2" x14ac:dyDescent="0.25">
      <c r="A549" s="18">
        <v>197207</v>
      </c>
      <c r="B549" s="22">
        <v>0</v>
      </c>
    </row>
    <row r="550" spans="1:2" x14ac:dyDescent="0.25">
      <c r="A550" s="18">
        <v>197208</v>
      </c>
      <c r="B550" s="22">
        <v>0</v>
      </c>
    </row>
    <row r="551" spans="1:2" x14ac:dyDescent="0.25">
      <c r="A551" s="18">
        <v>197209</v>
      </c>
      <c r="B551" s="22">
        <v>0</v>
      </c>
    </row>
    <row r="552" spans="1:2" x14ac:dyDescent="0.25">
      <c r="A552" s="18">
        <v>197210</v>
      </c>
      <c r="B552" s="22">
        <v>0</v>
      </c>
    </row>
    <row r="553" spans="1:2" x14ac:dyDescent="0.25">
      <c r="A553" s="18">
        <v>197211</v>
      </c>
      <c r="B553" s="22">
        <v>0</v>
      </c>
    </row>
    <row r="554" spans="1:2" x14ac:dyDescent="0.25">
      <c r="A554" s="18">
        <v>197212</v>
      </c>
      <c r="B554" s="22">
        <v>0</v>
      </c>
    </row>
    <row r="555" spans="1:2" x14ac:dyDescent="0.25">
      <c r="A555" s="18">
        <v>197301</v>
      </c>
      <c r="B555" s="22">
        <v>0</v>
      </c>
    </row>
    <row r="556" spans="1:2" x14ac:dyDescent="0.25">
      <c r="A556" s="18">
        <v>197302</v>
      </c>
      <c r="B556" s="22">
        <v>0</v>
      </c>
    </row>
    <row r="557" spans="1:2" x14ac:dyDescent="0.25">
      <c r="A557" s="18">
        <v>197303</v>
      </c>
      <c r="B557" s="22">
        <v>0</v>
      </c>
    </row>
    <row r="558" spans="1:2" x14ac:dyDescent="0.25">
      <c r="A558" s="18">
        <v>197304</v>
      </c>
      <c r="B558" s="22">
        <v>0</v>
      </c>
    </row>
    <row r="559" spans="1:2" x14ac:dyDescent="0.25">
      <c r="A559" s="18">
        <v>197305</v>
      </c>
      <c r="B559" s="22">
        <v>0</v>
      </c>
    </row>
    <row r="560" spans="1:2" x14ac:dyDescent="0.25">
      <c r="A560" s="18">
        <v>197306</v>
      </c>
      <c r="B560" s="22">
        <v>0</v>
      </c>
    </row>
    <row r="561" spans="1:2" x14ac:dyDescent="0.25">
      <c r="A561" s="18">
        <v>197307</v>
      </c>
      <c r="B561" s="22">
        <v>0</v>
      </c>
    </row>
    <row r="562" spans="1:2" x14ac:dyDescent="0.25">
      <c r="A562" s="18">
        <v>197308</v>
      </c>
      <c r="B562" s="22">
        <v>0</v>
      </c>
    </row>
    <row r="563" spans="1:2" x14ac:dyDescent="0.25">
      <c r="A563" s="18">
        <v>197309</v>
      </c>
      <c r="B563" s="22">
        <v>0</v>
      </c>
    </row>
    <row r="564" spans="1:2" x14ac:dyDescent="0.25">
      <c r="A564" s="18">
        <v>197310</v>
      </c>
      <c r="B564" s="22">
        <v>0</v>
      </c>
    </row>
    <row r="565" spans="1:2" x14ac:dyDescent="0.25">
      <c r="A565" s="18">
        <v>197311</v>
      </c>
      <c r="B565" s="22">
        <v>0</v>
      </c>
    </row>
    <row r="566" spans="1:2" x14ac:dyDescent="0.25">
      <c r="A566" s="18">
        <v>197312</v>
      </c>
      <c r="B566" s="22">
        <v>1</v>
      </c>
    </row>
    <row r="567" spans="1:2" x14ac:dyDescent="0.25">
      <c r="A567" s="18">
        <v>197401</v>
      </c>
      <c r="B567" s="22">
        <v>1</v>
      </c>
    </row>
    <row r="568" spans="1:2" x14ac:dyDescent="0.25">
      <c r="A568" s="18">
        <v>197402</v>
      </c>
      <c r="B568" s="22">
        <v>1</v>
      </c>
    </row>
    <row r="569" spans="1:2" x14ac:dyDescent="0.25">
      <c r="A569" s="18">
        <v>197403</v>
      </c>
      <c r="B569" s="22">
        <v>1</v>
      </c>
    </row>
    <row r="570" spans="1:2" x14ac:dyDescent="0.25">
      <c r="A570" s="18">
        <v>197404</v>
      </c>
      <c r="B570" s="22">
        <v>1</v>
      </c>
    </row>
    <row r="571" spans="1:2" x14ac:dyDescent="0.25">
      <c r="A571" s="18">
        <v>197405</v>
      </c>
      <c r="B571" s="22">
        <v>1</v>
      </c>
    </row>
    <row r="572" spans="1:2" x14ac:dyDescent="0.25">
      <c r="A572" s="18">
        <v>197406</v>
      </c>
      <c r="B572" s="22">
        <v>1</v>
      </c>
    </row>
    <row r="573" spans="1:2" x14ac:dyDescent="0.25">
      <c r="A573" s="18">
        <v>197407</v>
      </c>
      <c r="B573" s="22">
        <v>1</v>
      </c>
    </row>
    <row r="574" spans="1:2" x14ac:dyDescent="0.25">
      <c r="A574" s="18">
        <v>197408</v>
      </c>
      <c r="B574" s="22">
        <v>1</v>
      </c>
    </row>
    <row r="575" spans="1:2" x14ac:dyDescent="0.25">
      <c r="A575" s="18">
        <v>197409</v>
      </c>
      <c r="B575" s="22">
        <v>1</v>
      </c>
    </row>
    <row r="576" spans="1:2" x14ac:dyDescent="0.25">
      <c r="A576" s="18">
        <v>197410</v>
      </c>
      <c r="B576" s="22">
        <v>1</v>
      </c>
    </row>
    <row r="577" spans="1:2" x14ac:dyDescent="0.25">
      <c r="A577" s="18">
        <v>197411</v>
      </c>
      <c r="B577" s="22">
        <v>1</v>
      </c>
    </row>
    <row r="578" spans="1:2" x14ac:dyDescent="0.25">
      <c r="A578" s="18">
        <v>197412</v>
      </c>
      <c r="B578" s="22">
        <v>1</v>
      </c>
    </row>
    <row r="579" spans="1:2" x14ac:dyDescent="0.25">
      <c r="A579" s="18">
        <v>197501</v>
      </c>
      <c r="B579" s="22">
        <v>1</v>
      </c>
    </row>
    <row r="580" spans="1:2" x14ac:dyDescent="0.25">
      <c r="A580" s="18">
        <v>197502</v>
      </c>
      <c r="B580" s="22">
        <v>1</v>
      </c>
    </row>
    <row r="581" spans="1:2" x14ac:dyDescent="0.25">
      <c r="A581" s="18">
        <v>197503</v>
      </c>
      <c r="B581" s="22">
        <v>1</v>
      </c>
    </row>
    <row r="582" spans="1:2" x14ac:dyDescent="0.25">
      <c r="A582" s="18">
        <v>197504</v>
      </c>
      <c r="B582" s="22">
        <v>0</v>
      </c>
    </row>
    <row r="583" spans="1:2" x14ac:dyDescent="0.25">
      <c r="A583" s="18">
        <v>197505</v>
      </c>
      <c r="B583" s="22">
        <v>0</v>
      </c>
    </row>
    <row r="584" spans="1:2" x14ac:dyDescent="0.25">
      <c r="A584" s="18">
        <v>197506</v>
      </c>
      <c r="B584" s="22">
        <v>0</v>
      </c>
    </row>
    <row r="585" spans="1:2" x14ac:dyDescent="0.25">
      <c r="A585" s="18">
        <v>197507</v>
      </c>
      <c r="B585" s="22">
        <v>0</v>
      </c>
    </row>
    <row r="586" spans="1:2" x14ac:dyDescent="0.25">
      <c r="A586" s="18">
        <v>197508</v>
      </c>
      <c r="B586" s="22">
        <v>0</v>
      </c>
    </row>
    <row r="587" spans="1:2" x14ac:dyDescent="0.25">
      <c r="A587" s="18">
        <v>197509</v>
      </c>
      <c r="B587" s="22">
        <v>0</v>
      </c>
    </row>
    <row r="588" spans="1:2" x14ac:dyDescent="0.25">
      <c r="A588" s="18">
        <v>197510</v>
      </c>
      <c r="B588" s="22">
        <v>0</v>
      </c>
    </row>
    <row r="589" spans="1:2" x14ac:dyDescent="0.25">
      <c r="A589" s="18">
        <v>197511</v>
      </c>
      <c r="B589" s="22">
        <v>0</v>
      </c>
    </row>
    <row r="590" spans="1:2" x14ac:dyDescent="0.25">
      <c r="A590" s="18">
        <v>197512</v>
      </c>
      <c r="B590" s="22">
        <v>0</v>
      </c>
    </row>
    <row r="591" spans="1:2" x14ac:dyDescent="0.25">
      <c r="A591" s="18">
        <v>197601</v>
      </c>
      <c r="B591" s="22">
        <v>0</v>
      </c>
    </row>
    <row r="592" spans="1:2" x14ac:dyDescent="0.25">
      <c r="A592" s="18">
        <v>197602</v>
      </c>
      <c r="B592" s="22">
        <v>0</v>
      </c>
    </row>
    <row r="593" spans="1:2" x14ac:dyDescent="0.25">
      <c r="A593" s="18">
        <v>197603</v>
      </c>
      <c r="B593" s="22">
        <v>0</v>
      </c>
    </row>
    <row r="594" spans="1:2" x14ac:dyDescent="0.25">
      <c r="A594" s="18">
        <v>197604</v>
      </c>
      <c r="B594" s="22">
        <v>0</v>
      </c>
    </row>
    <row r="595" spans="1:2" x14ac:dyDescent="0.25">
      <c r="A595" s="18">
        <v>197605</v>
      </c>
      <c r="B595" s="22">
        <v>0</v>
      </c>
    </row>
    <row r="596" spans="1:2" x14ac:dyDescent="0.25">
      <c r="A596" s="18">
        <v>197606</v>
      </c>
      <c r="B596" s="22">
        <v>0</v>
      </c>
    </row>
    <row r="597" spans="1:2" x14ac:dyDescent="0.25">
      <c r="A597" s="18">
        <v>197607</v>
      </c>
      <c r="B597" s="22">
        <v>0</v>
      </c>
    </row>
    <row r="598" spans="1:2" x14ac:dyDescent="0.25">
      <c r="A598" s="18">
        <v>197608</v>
      </c>
      <c r="B598" s="22">
        <v>0</v>
      </c>
    </row>
    <row r="599" spans="1:2" x14ac:dyDescent="0.25">
      <c r="A599" s="18">
        <v>197609</v>
      </c>
      <c r="B599" s="22">
        <v>0</v>
      </c>
    </row>
    <row r="600" spans="1:2" x14ac:dyDescent="0.25">
      <c r="A600" s="18">
        <v>197610</v>
      </c>
      <c r="B600" s="22">
        <v>0</v>
      </c>
    </row>
    <row r="601" spans="1:2" x14ac:dyDescent="0.25">
      <c r="A601" s="18">
        <v>197611</v>
      </c>
      <c r="B601" s="22">
        <v>0</v>
      </c>
    </row>
    <row r="602" spans="1:2" x14ac:dyDescent="0.25">
      <c r="A602" s="18">
        <v>197612</v>
      </c>
      <c r="B602" s="22">
        <v>0</v>
      </c>
    </row>
    <row r="603" spans="1:2" x14ac:dyDescent="0.25">
      <c r="A603" s="18">
        <v>197701</v>
      </c>
      <c r="B603" s="22">
        <v>0</v>
      </c>
    </row>
    <row r="604" spans="1:2" x14ac:dyDescent="0.25">
      <c r="A604" s="18">
        <v>197702</v>
      </c>
      <c r="B604" s="22">
        <v>0</v>
      </c>
    </row>
    <row r="605" spans="1:2" x14ac:dyDescent="0.25">
      <c r="A605" s="18">
        <v>197703</v>
      </c>
      <c r="B605" s="22">
        <v>0</v>
      </c>
    </row>
    <row r="606" spans="1:2" x14ac:dyDescent="0.25">
      <c r="A606" s="18">
        <v>197704</v>
      </c>
      <c r="B606" s="22">
        <v>0</v>
      </c>
    </row>
    <row r="607" spans="1:2" x14ac:dyDescent="0.25">
      <c r="A607" s="18">
        <v>197705</v>
      </c>
      <c r="B607" s="22">
        <v>0</v>
      </c>
    </row>
    <row r="608" spans="1:2" x14ac:dyDescent="0.25">
      <c r="A608" s="18">
        <v>197706</v>
      </c>
      <c r="B608" s="22">
        <v>0</v>
      </c>
    </row>
    <row r="609" spans="1:2" x14ac:dyDescent="0.25">
      <c r="A609" s="18">
        <v>197707</v>
      </c>
      <c r="B609" s="22">
        <v>0</v>
      </c>
    </row>
    <row r="610" spans="1:2" x14ac:dyDescent="0.25">
      <c r="A610" s="18">
        <v>197708</v>
      </c>
      <c r="B610" s="22">
        <v>0</v>
      </c>
    </row>
    <row r="611" spans="1:2" x14ac:dyDescent="0.25">
      <c r="A611" s="18">
        <v>197709</v>
      </c>
      <c r="B611" s="22">
        <v>0</v>
      </c>
    </row>
    <row r="612" spans="1:2" x14ac:dyDescent="0.25">
      <c r="A612" s="18">
        <v>197710</v>
      </c>
      <c r="B612" s="22">
        <v>0</v>
      </c>
    </row>
    <row r="613" spans="1:2" x14ac:dyDescent="0.25">
      <c r="A613" s="18">
        <v>197711</v>
      </c>
      <c r="B613" s="22">
        <v>0</v>
      </c>
    </row>
    <row r="614" spans="1:2" x14ac:dyDescent="0.25">
      <c r="A614" s="18">
        <v>197712</v>
      </c>
      <c r="B614" s="22">
        <v>0</v>
      </c>
    </row>
    <row r="615" spans="1:2" x14ac:dyDescent="0.25">
      <c r="A615" s="18">
        <v>197801</v>
      </c>
      <c r="B615" s="22">
        <v>0</v>
      </c>
    </row>
    <row r="616" spans="1:2" x14ac:dyDescent="0.25">
      <c r="A616" s="18">
        <v>197802</v>
      </c>
      <c r="B616" s="22">
        <v>0</v>
      </c>
    </row>
    <row r="617" spans="1:2" x14ac:dyDescent="0.25">
      <c r="A617" s="18">
        <v>197803</v>
      </c>
      <c r="B617" s="22">
        <v>0</v>
      </c>
    </row>
    <row r="618" spans="1:2" x14ac:dyDescent="0.25">
      <c r="A618" s="18">
        <v>197804</v>
      </c>
      <c r="B618" s="22">
        <v>0</v>
      </c>
    </row>
    <row r="619" spans="1:2" x14ac:dyDescent="0.25">
      <c r="A619" s="18">
        <v>197805</v>
      </c>
      <c r="B619" s="22">
        <v>0</v>
      </c>
    </row>
    <row r="620" spans="1:2" x14ac:dyDescent="0.25">
      <c r="A620" s="18">
        <v>197806</v>
      </c>
      <c r="B620" s="22">
        <v>0</v>
      </c>
    </row>
    <row r="621" spans="1:2" x14ac:dyDescent="0.25">
      <c r="A621" s="18">
        <v>197807</v>
      </c>
      <c r="B621" s="22">
        <v>0</v>
      </c>
    </row>
    <row r="622" spans="1:2" x14ac:dyDescent="0.25">
      <c r="A622" s="18">
        <v>197808</v>
      </c>
      <c r="B622" s="22">
        <v>0</v>
      </c>
    </row>
    <row r="623" spans="1:2" x14ac:dyDescent="0.25">
      <c r="A623" s="18">
        <v>197809</v>
      </c>
      <c r="B623" s="22">
        <v>0</v>
      </c>
    </row>
    <row r="624" spans="1:2" x14ac:dyDescent="0.25">
      <c r="A624" s="18">
        <v>197810</v>
      </c>
      <c r="B624" s="22">
        <v>0</v>
      </c>
    </row>
    <row r="625" spans="1:2" x14ac:dyDescent="0.25">
      <c r="A625" s="18">
        <v>197811</v>
      </c>
      <c r="B625" s="22">
        <v>0</v>
      </c>
    </row>
    <row r="626" spans="1:2" x14ac:dyDescent="0.25">
      <c r="A626" s="18">
        <v>197812</v>
      </c>
      <c r="B626" s="22">
        <v>0</v>
      </c>
    </row>
    <row r="627" spans="1:2" x14ac:dyDescent="0.25">
      <c r="A627" s="18">
        <v>197901</v>
      </c>
      <c r="B627" s="22">
        <v>0</v>
      </c>
    </row>
    <row r="628" spans="1:2" x14ac:dyDescent="0.25">
      <c r="A628" s="18">
        <v>197902</v>
      </c>
      <c r="B628" s="22">
        <v>0</v>
      </c>
    </row>
    <row r="629" spans="1:2" x14ac:dyDescent="0.25">
      <c r="A629" s="18">
        <v>197903</v>
      </c>
      <c r="B629" s="22">
        <v>0</v>
      </c>
    </row>
    <row r="630" spans="1:2" x14ac:dyDescent="0.25">
      <c r="A630" s="18">
        <v>197904</v>
      </c>
      <c r="B630" s="22">
        <v>0</v>
      </c>
    </row>
    <row r="631" spans="1:2" x14ac:dyDescent="0.25">
      <c r="A631" s="18">
        <v>197905</v>
      </c>
      <c r="B631" s="22">
        <v>0</v>
      </c>
    </row>
    <row r="632" spans="1:2" x14ac:dyDescent="0.25">
      <c r="A632" s="18">
        <v>197906</v>
      </c>
      <c r="B632" s="22">
        <v>0</v>
      </c>
    </row>
    <row r="633" spans="1:2" x14ac:dyDescent="0.25">
      <c r="A633" s="18">
        <v>197907</v>
      </c>
      <c r="B633" s="22">
        <v>0</v>
      </c>
    </row>
    <row r="634" spans="1:2" x14ac:dyDescent="0.25">
      <c r="A634" s="18">
        <v>197908</v>
      </c>
      <c r="B634" s="22">
        <v>0</v>
      </c>
    </row>
    <row r="635" spans="1:2" x14ac:dyDescent="0.25">
      <c r="A635" s="18">
        <v>197909</v>
      </c>
      <c r="B635" s="22">
        <v>0</v>
      </c>
    </row>
    <row r="636" spans="1:2" x14ac:dyDescent="0.25">
      <c r="A636" s="18">
        <v>197910</v>
      </c>
      <c r="B636" s="22">
        <v>0</v>
      </c>
    </row>
    <row r="637" spans="1:2" x14ac:dyDescent="0.25">
      <c r="A637" s="18">
        <v>197911</v>
      </c>
      <c r="B637" s="22">
        <v>0</v>
      </c>
    </row>
    <row r="638" spans="1:2" x14ac:dyDescent="0.25">
      <c r="A638" s="18">
        <v>197912</v>
      </c>
      <c r="B638" s="22">
        <v>0</v>
      </c>
    </row>
    <row r="639" spans="1:2" x14ac:dyDescent="0.25">
      <c r="A639" s="18">
        <v>198001</v>
      </c>
      <c r="B639" s="22">
        <v>0</v>
      </c>
    </row>
    <row r="640" spans="1:2" x14ac:dyDescent="0.25">
      <c r="A640" s="18">
        <v>198002</v>
      </c>
      <c r="B640" s="22">
        <v>1</v>
      </c>
    </row>
    <row r="641" spans="1:2" x14ac:dyDescent="0.25">
      <c r="A641" s="18">
        <v>198003</v>
      </c>
      <c r="B641" s="22">
        <v>1</v>
      </c>
    </row>
    <row r="642" spans="1:2" x14ac:dyDescent="0.25">
      <c r="A642" s="18">
        <v>198004</v>
      </c>
      <c r="B642" s="22">
        <v>1</v>
      </c>
    </row>
    <row r="643" spans="1:2" x14ac:dyDescent="0.25">
      <c r="A643" s="18">
        <v>198005</v>
      </c>
      <c r="B643" s="22">
        <v>1</v>
      </c>
    </row>
    <row r="644" spans="1:2" x14ac:dyDescent="0.25">
      <c r="A644" s="18">
        <v>198006</v>
      </c>
      <c r="B644" s="22">
        <v>1</v>
      </c>
    </row>
    <row r="645" spans="1:2" x14ac:dyDescent="0.25">
      <c r="A645" s="18">
        <v>198007</v>
      </c>
      <c r="B645" s="22">
        <v>1</v>
      </c>
    </row>
    <row r="646" spans="1:2" x14ac:dyDescent="0.25">
      <c r="A646" s="18">
        <v>198008</v>
      </c>
      <c r="B646" s="22">
        <v>0</v>
      </c>
    </row>
    <row r="647" spans="1:2" x14ac:dyDescent="0.25">
      <c r="A647" s="18">
        <v>198009</v>
      </c>
      <c r="B647" s="22">
        <v>0</v>
      </c>
    </row>
    <row r="648" spans="1:2" x14ac:dyDescent="0.25">
      <c r="A648" s="18">
        <v>198010</v>
      </c>
      <c r="B648" s="22">
        <v>0</v>
      </c>
    </row>
    <row r="649" spans="1:2" x14ac:dyDescent="0.25">
      <c r="A649" s="18">
        <v>198011</v>
      </c>
      <c r="B649" s="22">
        <v>0</v>
      </c>
    </row>
    <row r="650" spans="1:2" x14ac:dyDescent="0.25">
      <c r="A650" s="18">
        <v>198012</v>
      </c>
      <c r="B650" s="22">
        <v>0</v>
      </c>
    </row>
    <row r="651" spans="1:2" x14ac:dyDescent="0.25">
      <c r="A651" s="18">
        <v>198101</v>
      </c>
      <c r="B651" s="22">
        <v>0</v>
      </c>
    </row>
    <row r="652" spans="1:2" x14ac:dyDescent="0.25">
      <c r="A652" s="18">
        <v>198102</v>
      </c>
      <c r="B652" s="22">
        <v>0</v>
      </c>
    </row>
    <row r="653" spans="1:2" x14ac:dyDescent="0.25">
      <c r="A653" s="18">
        <v>198103</v>
      </c>
      <c r="B653" s="22">
        <v>0</v>
      </c>
    </row>
    <row r="654" spans="1:2" x14ac:dyDescent="0.25">
      <c r="A654" s="18">
        <v>198104</v>
      </c>
      <c r="B654" s="22">
        <v>0</v>
      </c>
    </row>
    <row r="655" spans="1:2" x14ac:dyDescent="0.25">
      <c r="A655" s="18">
        <v>198105</v>
      </c>
      <c r="B655" s="22">
        <v>0</v>
      </c>
    </row>
    <row r="656" spans="1:2" x14ac:dyDescent="0.25">
      <c r="A656" s="18">
        <v>198106</v>
      </c>
      <c r="B656" s="22">
        <v>0</v>
      </c>
    </row>
    <row r="657" spans="1:2" x14ac:dyDescent="0.25">
      <c r="A657" s="18">
        <v>198107</v>
      </c>
      <c r="B657" s="22">
        <v>0</v>
      </c>
    </row>
    <row r="658" spans="1:2" x14ac:dyDescent="0.25">
      <c r="A658" s="18">
        <v>198108</v>
      </c>
      <c r="B658" s="22">
        <v>1</v>
      </c>
    </row>
    <row r="659" spans="1:2" x14ac:dyDescent="0.25">
      <c r="A659" s="18">
        <v>198109</v>
      </c>
      <c r="B659" s="22">
        <v>1</v>
      </c>
    </row>
    <row r="660" spans="1:2" x14ac:dyDescent="0.25">
      <c r="A660" s="18">
        <v>198110</v>
      </c>
      <c r="B660" s="22">
        <v>1</v>
      </c>
    </row>
    <row r="661" spans="1:2" x14ac:dyDescent="0.25">
      <c r="A661" s="18">
        <v>198111</v>
      </c>
      <c r="B661" s="22">
        <v>1</v>
      </c>
    </row>
    <row r="662" spans="1:2" x14ac:dyDescent="0.25">
      <c r="A662" s="18">
        <v>198112</v>
      </c>
      <c r="B662" s="22">
        <v>1</v>
      </c>
    </row>
    <row r="663" spans="1:2" x14ac:dyDescent="0.25">
      <c r="A663" s="18">
        <v>198201</v>
      </c>
      <c r="B663" s="22">
        <v>1</v>
      </c>
    </row>
    <row r="664" spans="1:2" x14ac:dyDescent="0.25">
      <c r="A664" s="18">
        <v>198202</v>
      </c>
      <c r="B664" s="22">
        <v>1</v>
      </c>
    </row>
    <row r="665" spans="1:2" x14ac:dyDescent="0.25">
      <c r="A665" s="18">
        <v>198203</v>
      </c>
      <c r="B665" s="22">
        <v>1</v>
      </c>
    </row>
    <row r="666" spans="1:2" x14ac:dyDescent="0.25">
      <c r="A666" s="18">
        <v>198204</v>
      </c>
      <c r="B666" s="22">
        <v>1</v>
      </c>
    </row>
    <row r="667" spans="1:2" x14ac:dyDescent="0.25">
      <c r="A667" s="18">
        <v>198205</v>
      </c>
      <c r="B667" s="22">
        <v>1</v>
      </c>
    </row>
    <row r="668" spans="1:2" x14ac:dyDescent="0.25">
      <c r="A668" s="18">
        <v>198206</v>
      </c>
      <c r="B668" s="22">
        <v>1</v>
      </c>
    </row>
    <row r="669" spans="1:2" x14ac:dyDescent="0.25">
      <c r="A669" s="18">
        <v>198207</v>
      </c>
      <c r="B669" s="22">
        <v>1</v>
      </c>
    </row>
    <row r="670" spans="1:2" x14ac:dyDescent="0.25">
      <c r="A670" s="18">
        <v>198208</v>
      </c>
      <c r="B670" s="22">
        <v>1</v>
      </c>
    </row>
    <row r="671" spans="1:2" x14ac:dyDescent="0.25">
      <c r="A671" s="18">
        <v>198209</v>
      </c>
      <c r="B671" s="22">
        <v>1</v>
      </c>
    </row>
    <row r="672" spans="1:2" x14ac:dyDescent="0.25">
      <c r="A672" s="18">
        <v>198210</v>
      </c>
      <c r="B672" s="22">
        <v>1</v>
      </c>
    </row>
    <row r="673" spans="1:2" x14ac:dyDescent="0.25">
      <c r="A673" s="18">
        <v>198211</v>
      </c>
      <c r="B673" s="22">
        <v>1</v>
      </c>
    </row>
    <row r="674" spans="1:2" x14ac:dyDescent="0.25">
      <c r="A674" s="18">
        <v>198212</v>
      </c>
      <c r="B674" s="22">
        <v>0</v>
      </c>
    </row>
    <row r="675" spans="1:2" x14ac:dyDescent="0.25">
      <c r="A675" s="18">
        <v>198301</v>
      </c>
      <c r="B675" s="22">
        <v>0</v>
      </c>
    </row>
    <row r="676" spans="1:2" x14ac:dyDescent="0.25">
      <c r="A676" s="18">
        <v>198302</v>
      </c>
      <c r="B676" s="22">
        <v>0</v>
      </c>
    </row>
    <row r="677" spans="1:2" x14ac:dyDescent="0.25">
      <c r="A677" s="18">
        <v>198303</v>
      </c>
      <c r="B677" s="22">
        <v>0</v>
      </c>
    </row>
    <row r="678" spans="1:2" x14ac:dyDescent="0.25">
      <c r="A678" s="18">
        <v>198304</v>
      </c>
      <c r="B678" s="22">
        <v>0</v>
      </c>
    </row>
    <row r="679" spans="1:2" x14ac:dyDescent="0.25">
      <c r="A679" s="18">
        <v>198305</v>
      </c>
      <c r="B679" s="22">
        <v>0</v>
      </c>
    </row>
    <row r="680" spans="1:2" x14ac:dyDescent="0.25">
      <c r="A680" s="18">
        <v>198306</v>
      </c>
      <c r="B680" s="22">
        <v>0</v>
      </c>
    </row>
    <row r="681" spans="1:2" x14ac:dyDescent="0.25">
      <c r="A681" s="18">
        <v>198307</v>
      </c>
      <c r="B681" s="22">
        <v>0</v>
      </c>
    </row>
    <row r="682" spans="1:2" x14ac:dyDescent="0.25">
      <c r="A682" s="18">
        <v>198308</v>
      </c>
      <c r="B682" s="22">
        <v>0</v>
      </c>
    </row>
    <row r="683" spans="1:2" x14ac:dyDescent="0.25">
      <c r="A683" s="18">
        <v>198309</v>
      </c>
      <c r="B683" s="22">
        <v>0</v>
      </c>
    </row>
    <row r="684" spans="1:2" x14ac:dyDescent="0.25">
      <c r="A684" s="18">
        <v>198310</v>
      </c>
      <c r="B684" s="22">
        <v>0</v>
      </c>
    </row>
    <row r="685" spans="1:2" x14ac:dyDescent="0.25">
      <c r="A685" s="18">
        <v>198311</v>
      </c>
      <c r="B685" s="22">
        <v>0</v>
      </c>
    </row>
    <row r="686" spans="1:2" x14ac:dyDescent="0.25">
      <c r="A686" s="18">
        <v>198312</v>
      </c>
      <c r="B686" s="22">
        <v>0</v>
      </c>
    </row>
    <row r="687" spans="1:2" x14ac:dyDescent="0.25">
      <c r="A687" s="18">
        <v>198401</v>
      </c>
      <c r="B687" s="22">
        <v>0</v>
      </c>
    </row>
    <row r="688" spans="1:2" x14ac:dyDescent="0.25">
      <c r="A688" s="18">
        <v>198402</v>
      </c>
      <c r="B688" s="22">
        <v>0</v>
      </c>
    </row>
    <row r="689" spans="1:2" x14ac:dyDescent="0.25">
      <c r="A689" s="18">
        <v>198403</v>
      </c>
      <c r="B689" s="22">
        <v>0</v>
      </c>
    </row>
    <row r="690" spans="1:2" x14ac:dyDescent="0.25">
      <c r="A690" s="18">
        <v>198404</v>
      </c>
      <c r="B690" s="22">
        <v>0</v>
      </c>
    </row>
    <row r="691" spans="1:2" x14ac:dyDescent="0.25">
      <c r="A691" s="18">
        <v>198405</v>
      </c>
      <c r="B691" s="22">
        <v>0</v>
      </c>
    </row>
    <row r="692" spans="1:2" x14ac:dyDescent="0.25">
      <c r="A692" s="18">
        <v>198406</v>
      </c>
      <c r="B692" s="22">
        <v>0</v>
      </c>
    </row>
    <row r="693" spans="1:2" x14ac:dyDescent="0.25">
      <c r="A693" s="18">
        <v>198407</v>
      </c>
      <c r="B693" s="22">
        <v>0</v>
      </c>
    </row>
    <row r="694" spans="1:2" x14ac:dyDescent="0.25">
      <c r="A694" s="18">
        <v>198408</v>
      </c>
      <c r="B694" s="22">
        <v>0</v>
      </c>
    </row>
    <row r="695" spans="1:2" x14ac:dyDescent="0.25">
      <c r="A695" s="18">
        <v>198409</v>
      </c>
      <c r="B695" s="22">
        <v>0</v>
      </c>
    </row>
    <row r="696" spans="1:2" x14ac:dyDescent="0.25">
      <c r="A696" s="18">
        <v>198410</v>
      </c>
      <c r="B696" s="22">
        <v>0</v>
      </c>
    </row>
    <row r="697" spans="1:2" x14ac:dyDescent="0.25">
      <c r="A697" s="18">
        <v>198411</v>
      </c>
      <c r="B697" s="22">
        <v>0</v>
      </c>
    </row>
    <row r="698" spans="1:2" x14ac:dyDescent="0.25">
      <c r="A698" s="18">
        <v>198412</v>
      </c>
      <c r="B698" s="22">
        <v>0</v>
      </c>
    </row>
    <row r="699" spans="1:2" x14ac:dyDescent="0.25">
      <c r="A699" s="18">
        <v>198501</v>
      </c>
      <c r="B699" s="22">
        <v>0</v>
      </c>
    </row>
    <row r="700" spans="1:2" x14ac:dyDescent="0.25">
      <c r="A700" s="18">
        <v>198502</v>
      </c>
      <c r="B700" s="22">
        <v>0</v>
      </c>
    </row>
    <row r="701" spans="1:2" x14ac:dyDescent="0.25">
      <c r="A701" s="18">
        <v>198503</v>
      </c>
      <c r="B701" s="22">
        <v>0</v>
      </c>
    </row>
    <row r="702" spans="1:2" x14ac:dyDescent="0.25">
      <c r="A702" s="18">
        <v>198504</v>
      </c>
      <c r="B702" s="22">
        <v>0</v>
      </c>
    </row>
    <row r="703" spans="1:2" x14ac:dyDescent="0.25">
      <c r="A703" s="18">
        <v>198505</v>
      </c>
      <c r="B703" s="22">
        <v>0</v>
      </c>
    </row>
    <row r="704" spans="1:2" x14ac:dyDescent="0.25">
      <c r="A704" s="18">
        <v>198506</v>
      </c>
      <c r="B704" s="22">
        <v>0</v>
      </c>
    </row>
    <row r="705" spans="1:2" x14ac:dyDescent="0.25">
      <c r="A705" s="18">
        <v>198507</v>
      </c>
      <c r="B705" s="22">
        <v>0</v>
      </c>
    </row>
    <row r="706" spans="1:2" x14ac:dyDescent="0.25">
      <c r="A706" s="18">
        <v>198508</v>
      </c>
      <c r="B706" s="22">
        <v>0</v>
      </c>
    </row>
    <row r="707" spans="1:2" x14ac:dyDescent="0.25">
      <c r="A707" s="18">
        <v>198509</v>
      </c>
      <c r="B707" s="22">
        <v>0</v>
      </c>
    </row>
    <row r="708" spans="1:2" x14ac:dyDescent="0.25">
      <c r="A708" s="18">
        <v>198510</v>
      </c>
      <c r="B708" s="22">
        <v>0</v>
      </c>
    </row>
    <row r="709" spans="1:2" x14ac:dyDescent="0.25">
      <c r="A709" s="18">
        <v>198511</v>
      </c>
      <c r="B709" s="22">
        <v>0</v>
      </c>
    </row>
    <row r="710" spans="1:2" x14ac:dyDescent="0.25">
      <c r="A710" s="18">
        <v>198512</v>
      </c>
      <c r="B710" s="22">
        <v>0</v>
      </c>
    </row>
    <row r="711" spans="1:2" x14ac:dyDescent="0.25">
      <c r="A711" s="18">
        <v>198601</v>
      </c>
      <c r="B711" s="22">
        <v>0</v>
      </c>
    </row>
    <row r="712" spans="1:2" x14ac:dyDescent="0.25">
      <c r="A712" s="18">
        <v>198602</v>
      </c>
      <c r="B712" s="22">
        <v>0</v>
      </c>
    </row>
    <row r="713" spans="1:2" x14ac:dyDescent="0.25">
      <c r="A713" s="18">
        <v>198603</v>
      </c>
      <c r="B713" s="22">
        <v>0</v>
      </c>
    </row>
    <row r="714" spans="1:2" x14ac:dyDescent="0.25">
      <c r="A714" s="18">
        <v>198604</v>
      </c>
      <c r="B714" s="22">
        <v>0</v>
      </c>
    </row>
    <row r="715" spans="1:2" x14ac:dyDescent="0.25">
      <c r="A715" s="18">
        <v>198605</v>
      </c>
      <c r="B715" s="22">
        <v>0</v>
      </c>
    </row>
    <row r="716" spans="1:2" x14ac:dyDescent="0.25">
      <c r="A716" s="18">
        <v>198606</v>
      </c>
      <c r="B716" s="22">
        <v>0</v>
      </c>
    </row>
    <row r="717" spans="1:2" x14ac:dyDescent="0.25">
      <c r="A717" s="18">
        <v>198607</v>
      </c>
      <c r="B717" s="22">
        <v>0</v>
      </c>
    </row>
    <row r="718" spans="1:2" x14ac:dyDescent="0.25">
      <c r="A718" s="18">
        <v>198608</v>
      </c>
      <c r="B718" s="22">
        <v>0</v>
      </c>
    </row>
    <row r="719" spans="1:2" x14ac:dyDescent="0.25">
      <c r="A719" s="18">
        <v>198609</v>
      </c>
      <c r="B719" s="22">
        <v>0</v>
      </c>
    </row>
    <row r="720" spans="1:2" x14ac:dyDescent="0.25">
      <c r="A720" s="18">
        <v>198610</v>
      </c>
      <c r="B720" s="22">
        <v>0</v>
      </c>
    </row>
    <row r="721" spans="1:2" x14ac:dyDescent="0.25">
      <c r="A721" s="18">
        <v>198611</v>
      </c>
      <c r="B721" s="22">
        <v>0</v>
      </c>
    </row>
    <row r="722" spans="1:2" x14ac:dyDescent="0.25">
      <c r="A722" s="18">
        <v>198612</v>
      </c>
      <c r="B722" s="22">
        <v>0</v>
      </c>
    </row>
    <row r="723" spans="1:2" x14ac:dyDescent="0.25">
      <c r="A723" s="18">
        <v>198701</v>
      </c>
      <c r="B723" s="22">
        <v>0</v>
      </c>
    </row>
    <row r="724" spans="1:2" x14ac:dyDescent="0.25">
      <c r="A724" s="18">
        <v>198702</v>
      </c>
      <c r="B724" s="22">
        <v>0</v>
      </c>
    </row>
    <row r="725" spans="1:2" x14ac:dyDescent="0.25">
      <c r="A725" s="18">
        <v>198703</v>
      </c>
      <c r="B725" s="22">
        <v>0</v>
      </c>
    </row>
    <row r="726" spans="1:2" x14ac:dyDescent="0.25">
      <c r="A726" s="18">
        <v>198704</v>
      </c>
      <c r="B726" s="22">
        <v>0</v>
      </c>
    </row>
    <row r="727" spans="1:2" x14ac:dyDescent="0.25">
      <c r="A727" s="18">
        <v>198705</v>
      </c>
      <c r="B727" s="22">
        <v>0</v>
      </c>
    </row>
    <row r="728" spans="1:2" x14ac:dyDescent="0.25">
      <c r="A728" s="18">
        <v>198706</v>
      </c>
      <c r="B728" s="22">
        <v>0</v>
      </c>
    </row>
    <row r="729" spans="1:2" x14ac:dyDescent="0.25">
      <c r="A729" s="18">
        <v>198707</v>
      </c>
      <c r="B729" s="22">
        <v>0</v>
      </c>
    </row>
    <row r="730" spans="1:2" x14ac:dyDescent="0.25">
      <c r="A730" s="18">
        <v>198708</v>
      </c>
      <c r="B730" s="22">
        <v>0</v>
      </c>
    </row>
    <row r="731" spans="1:2" x14ac:dyDescent="0.25">
      <c r="A731" s="18">
        <v>198709</v>
      </c>
      <c r="B731" s="22">
        <v>0</v>
      </c>
    </row>
    <row r="732" spans="1:2" x14ac:dyDescent="0.25">
      <c r="A732" s="18">
        <v>198710</v>
      </c>
      <c r="B732" s="22">
        <v>0</v>
      </c>
    </row>
    <row r="733" spans="1:2" x14ac:dyDescent="0.25">
      <c r="A733" s="18">
        <v>198711</v>
      </c>
      <c r="B733" s="22">
        <v>0</v>
      </c>
    </row>
    <row r="734" spans="1:2" x14ac:dyDescent="0.25">
      <c r="A734" s="18">
        <v>198712</v>
      </c>
      <c r="B734" s="22">
        <v>0</v>
      </c>
    </row>
    <row r="735" spans="1:2" x14ac:dyDescent="0.25">
      <c r="A735" s="18">
        <v>198801</v>
      </c>
      <c r="B735" s="22">
        <v>0</v>
      </c>
    </row>
    <row r="736" spans="1:2" x14ac:dyDescent="0.25">
      <c r="A736" s="18">
        <v>198802</v>
      </c>
      <c r="B736" s="22">
        <v>0</v>
      </c>
    </row>
    <row r="737" spans="1:2" x14ac:dyDescent="0.25">
      <c r="A737" s="18">
        <v>198803</v>
      </c>
      <c r="B737" s="22">
        <v>0</v>
      </c>
    </row>
    <row r="738" spans="1:2" x14ac:dyDescent="0.25">
      <c r="A738" s="18">
        <v>198804</v>
      </c>
      <c r="B738" s="22">
        <v>0</v>
      </c>
    </row>
    <row r="739" spans="1:2" x14ac:dyDescent="0.25">
      <c r="A739" s="18">
        <v>198805</v>
      </c>
      <c r="B739" s="22">
        <v>0</v>
      </c>
    </row>
    <row r="740" spans="1:2" x14ac:dyDescent="0.25">
      <c r="A740" s="18">
        <v>198806</v>
      </c>
      <c r="B740" s="22">
        <v>0</v>
      </c>
    </row>
    <row r="741" spans="1:2" x14ac:dyDescent="0.25">
      <c r="A741" s="18">
        <v>198807</v>
      </c>
      <c r="B741" s="22">
        <v>0</v>
      </c>
    </row>
    <row r="742" spans="1:2" x14ac:dyDescent="0.25">
      <c r="A742" s="18">
        <v>198808</v>
      </c>
      <c r="B742" s="22">
        <v>0</v>
      </c>
    </row>
    <row r="743" spans="1:2" x14ac:dyDescent="0.25">
      <c r="A743" s="18">
        <v>198809</v>
      </c>
      <c r="B743" s="22">
        <v>0</v>
      </c>
    </row>
    <row r="744" spans="1:2" x14ac:dyDescent="0.25">
      <c r="A744" s="18">
        <v>198810</v>
      </c>
      <c r="B744" s="22">
        <v>0</v>
      </c>
    </row>
    <row r="745" spans="1:2" x14ac:dyDescent="0.25">
      <c r="A745" s="18">
        <v>198811</v>
      </c>
      <c r="B745" s="22">
        <v>0</v>
      </c>
    </row>
    <row r="746" spans="1:2" x14ac:dyDescent="0.25">
      <c r="A746" s="18">
        <v>198812</v>
      </c>
      <c r="B746" s="22">
        <v>0</v>
      </c>
    </row>
    <row r="747" spans="1:2" x14ac:dyDescent="0.25">
      <c r="A747" s="18">
        <v>198901</v>
      </c>
      <c r="B747" s="22">
        <v>0</v>
      </c>
    </row>
    <row r="748" spans="1:2" x14ac:dyDescent="0.25">
      <c r="A748" s="18">
        <v>198902</v>
      </c>
      <c r="B748" s="22">
        <v>0</v>
      </c>
    </row>
    <row r="749" spans="1:2" x14ac:dyDescent="0.25">
      <c r="A749" s="18">
        <v>198903</v>
      </c>
      <c r="B749" s="22">
        <v>0</v>
      </c>
    </row>
    <row r="750" spans="1:2" x14ac:dyDescent="0.25">
      <c r="A750" s="18">
        <v>198904</v>
      </c>
      <c r="B750" s="22">
        <v>0</v>
      </c>
    </row>
    <row r="751" spans="1:2" x14ac:dyDescent="0.25">
      <c r="A751" s="18">
        <v>198905</v>
      </c>
      <c r="B751" s="22">
        <v>0</v>
      </c>
    </row>
    <row r="752" spans="1:2" x14ac:dyDescent="0.25">
      <c r="A752" s="18">
        <v>198906</v>
      </c>
      <c r="B752" s="22">
        <v>0</v>
      </c>
    </row>
    <row r="753" spans="1:2" x14ac:dyDescent="0.25">
      <c r="A753" s="18">
        <v>198907</v>
      </c>
      <c r="B753" s="22">
        <v>0</v>
      </c>
    </row>
    <row r="754" spans="1:2" x14ac:dyDescent="0.25">
      <c r="A754" s="18">
        <v>198908</v>
      </c>
      <c r="B754" s="22">
        <v>0</v>
      </c>
    </row>
    <row r="755" spans="1:2" x14ac:dyDescent="0.25">
      <c r="A755" s="18">
        <v>198909</v>
      </c>
      <c r="B755" s="22">
        <v>0</v>
      </c>
    </row>
    <row r="756" spans="1:2" x14ac:dyDescent="0.25">
      <c r="A756" s="18">
        <v>198910</v>
      </c>
      <c r="B756" s="22">
        <v>0</v>
      </c>
    </row>
    <row r="757" spans="1:2" x14ac:dyDescent="0.25">
      <c r="A757" s="18">
        <v>198911</v>
      </c>
      <c r="B757" s="22">
        <v>0</v>
      </c>
    </row>
    <row r="758" spans="1:2" x14ac:dyDescent="0.25">
      <c r="A758" s="18">
        <v>198912</v>
      </c>
      <c r="B758" s="22">
        <v>0</v>
      </c>
    </row>
    <row r="759" spans="1:2" x14ac:dyDescent="0.25">
      <c r="A759" s="18">
        <v>199001</v>
      </c>
      <c r="B759" s="22">
        <v>0</v>
      </c>
    </row>
    <row r="760" spans="1:2" x14ac:dyDescent="0.25">
      <c r="A760" s="18">
        <v>199002</v>
      </c>
      <c r="B760" s="22">
        <v>0</v>
      </c>
    </row>
    <row r="761" spans="1:2" x14ac:dyDescent="0.25">
      <c r="A761" s="18">
        <v>199003</v>
      </c>
      <c r="B761" s="22">
        <v>0</v>
      </c>
    </row>
    <row r="762" spans="1:2" x14ac:dyDescent="0.25">
      <c r="A762" s="18">
        <v>199004</v>
      </c>
      <c r="B762" s="22">
        <v>0</v>
      </c>
    </row>
    <row r="763" spans="1:2" x14ac:dyDescent="0.25">
      <c r="A763" s="18">
        <v>199005</v>
      </c>
      <c r="B763" s="22">
        <v>0</v>
      </c>
    </row>
    <row r="764" spans="1:2" x14ac:dyDescent="0.25">
      <c r="A764" s="18">
        <v>199006</v>
      </c>
      <c r="B764" s="22">
        <v>0</v>
      </c>
    </row>
    <row r="765" spans="1:2" x14ac:dyDescent="0.25">
      <c r="A765" s="18">
        <v>199007</v>
      </c>
      <c r="B765" s="22">
        <v>0</v>
      </c>
    </row>
    <row r="766" spans="1:2" x14ac:dyDescent="0.25">
      <c r="A766" s="18">
        <v>199008</v>
      </c>
      <c r="B766" s="22">
        <v>1</v>
      </c>
    </row>
    <row r="767" spans="1:2" x14ac:dyDescent="0.25">
      <c r="A767" s="18">
        <v>199009</v>
      </c>
      <c r="B767" s="22">
        <v>1</v>
      </c>
    </row>
    <row r="768" spans="1:2" x14ac:dyDescent="0.25">
      <c r="A768" s="18">
        <v>199010</v>
      </c>
      <c r="B768" s="22">
        <v>1</v>
      </c>
    </row>
    <row r="769" spans="1:2" x14ac:dyDescent="0.25">
      <c r="A769" s="18">
        <v>199011</v>
      </c>
      <c r="B769" s="22">
        <v>1</v>
      </c>
    </row>
    <row r="770" spans="1:2" x14ac:dyDescent="0.25">
      <c r="A770" s="18">
        <v>199012</v>
      </c>
      <c r="B770" s="22">
        <v>1</v>
      </c>
    </row>
    <row r="771" spans="1:2" x14ac:dyDescent="0.25">
      <c r="A771" s="18">
        <v>199101</v>
      </c>
      <c r="B771" s="22">
        <v>1</v>
      </c>
    </row>
    <row r="772" spans="1:2" x14ac:dyDescent="0.25">
      <c r="A772" s="18">
        <v>199102</v>
      </c>
      <c r="B772" s="22">
        <v>1</v>
      </c>
    </row>
    <row r="773" spans="1:2" x14ac:dyDescent="0.25">
      <c r="A773" s="18">
        <v>199103</v>
      </c>
      <c r="B773" s="22">
        <v>1</v>
      </c>
    </row>
    <row r="774" spans="1:2" x14ac:dyDescent="0.25">
      <c r="A774" s="18">
        <v>199104</v>
      </c>
      <c r="B774" s="22">
        <v>0</v>
      </c>
    </row>
    <row r="775" spans="1:2" x14ac:dyDescent="0.25">
      <c r="A775" s="18">
        <v>199105</v>
      </c>
      <c r="B775" s="22">
        <v>0</v>
      </c>
    </row>
    <row r="776" spans="1:2" x14ac:dyDescent="0.25">
      <c r="A776" s="18">
        <v>199106</v>
      </c>
      <c r="B776" s="22">
        <v>0</v>
      </c>
    </row>
    <row r="777" spans="1:2" x14ac:dyDescent="0.25">
      <c r="A777" s="18">
        <v>199107</v>
      </c>
      <c r="B777" s="22">
        <v>0</v>
      </c>
    </row>
    <row r="778" spans="1:2" x14ac:dyDescent="0.25">
      <c r="A778" s="18">
        <v>199108</v>
      </c>
      <c r="B778" s="22">
        <v>0</v>
      </c>
    </row>
    <row r="779" spans="1:2" x14ac:dyDescent="0.25">
      <c r="A779" s="18">
        <v>199109</v>
      </c>
      <c r="B779" s="22">
        <v>0</v>
      </c>
    </row>
    <row r="780" spans="1:2" x14ac:dyDescent="0.25">
      <c r="A780" s="18">
        <v>199110</v>
      </c>
      <c r="B780" s="22">
        <v>0</v>
      </c>
    </row>
    <row r="781" spans="1:2" x14ac:dyDescent="0.25">
      <c r="A781" s="18">
        <v>199111</v>
      </c>
      <c r="B781" s="22">
        <v>0</v>
      </c>
    </row>
    <row r="782" spans="1:2" x14ac:dyDescent="0.25">
      <c r="A782" s="18">
        <v>199112</v>
      </c>
      <c r="B782" s="22">
        <v>0</v>
      </c>
    </row>
    <row r="783" spans="1:2" x14ac:dyDescent="0.25">
      <c r="A783" s="18">
        <v>199201</v>
      </c>
      <c r="B783" s="22">
        <v>0</v>
      </c>
    </row>
    <row r="784" spans="1:2" x14ac:dyDescent="0.25">
      <c r="A784" s="18">
        <v>199202</v>
      </c>
      <c r="B784" s="22">
        <v>0</v>
      </c>
    </row>
    <row r="785" spans="1:2" x14ac:dyDescent="0.25">
      <c r="A785" s="18">
        <v>199203</v>
      </c>
      <c r="B785" s="22">
        <v>0</v>
      </c>
    </row>
    <row r="786" spans="1:2" x14ac:dyDescent="0.25">
      <c r="A786" s="18">
        <v>199204</v>
      </c>
      <c r="B786" s="22">
        <v>0</v>
      </c>
    </row>
    <row r="787" spans="1:2" x14ac:dyDescent="0.25">
      <c r="A787" s="18">
        <v>199205</v>
      </c>
      <c r="B787" s="22">
        <v>0</v>
      </c>
    </row>
    <row r="788" spans="1:2" x14ac:dyDescent="0.25">
      <c r="A788" s="18">
        <v>199206</v>
      </c>
      <c r="B788" s="22">
        <v>0</v>
      </c>
    </row>
    <row r="789" spans="1:2" x14ac:dyDescent="0.25">
      <c r="A789" s="18">
        <v>199207</v>
      </c>
      <c r="B789" s="22">
        <v>0</v>
      </c>
    </row>
    <row r="790" spans="1:2" x14ac:dyDescent="0.25">
      <c r="A790" s="18">
        <v>199208</v>
      </c>
      <c r="B790" s="22">
        <v>0</v>
      </c>
    </row>
    <row r="791" spans="1:2" x14ac:dyDescent="0.25">
      <c r="A791" s="18">
        <v>199209</v>
      </c>
      <c r="B791" s="22">
        <v>0</v>
      </c>
    </row>
    <row r="792" spans="1:2" x14ac:dyDescent="0.25">
      <c r="A792" s="18">
        <v>199210</v>
      </c>
      <c r="B792" s="22">
        <v>0</v>
      </c>
    </row>
    <row r="793" spans="1:2" x14ac:dyDescent="0.25">
      <c r="A793" s="18">
        <v>199211</v>
      </c>
      <c r="B793" s="22">
        <v>0</v>
      </c>
    </row>
    <row r="794" spans="1:2" x14ac:dyDescent="0.25">
      <c r="A794" s="18">
        <v>199212</v>
      </c>
      <c r="B794" s="22">
        <v>0</v>
      </c>
    </row>
    <row r="795" spans="1:2" x14ac:dyDescent="0.25">
      <c r="A795" s="18">
        <v>199301</v>
      </c>
      <c r="B795" s="22">
        <v>0</v>
      </c>
    </row>
    <row r="796" spans="1:2" x14ac:dyDescent="0.25">
      <c r="A796" s="18">
        <v>199302</v>
      </c>
      <c r="B796" s="22">
        <v>0</v>
      </c>
    </row>
    <row r="797" spans="1:2" x14ac:dyDescent="0.25">
      <c r="A797" s="18">
        <v>199303</v>
      </c>
      <c r="B797" s="22">
        <v>0</v>
      </c>
    </row>
    <row r="798" spans="1:2" x14ac:dyDescent="0.25">
      <c r="A798" s="18">
        <v>199304</v>
      </c>
      <c r="B798" s="22">
        <v>0</v>
      </c>
    </row>
    <row r="799" spans="1:2" x14ac:dyDescent="0.25">
      <c r="A799" s="18">
        <v>199305</v>
      </c>
      <c r="B799" s="22">
        <v>0</v>
      </c>
    </row>
    <row r="800" spans="1:2" x14ac:dyDescent="0.25">
      <c r="A800" s="18">
        <v>199306</v>
      </c>
      <c r="B800" s="22">
        <v>0</v>
      </c>
    </row>
    <row r="801" spans="1:2" x14ac:dyDescent="0.25">
      <c r="A801" s="18">
        <v>199307</v>
      </c>
      <c r="B801" s="22">
        <v>0</v>
      </c>
    </row>
    <row r="802" spans="1:2" x14ac:dyDescent="0.25">
      <c r="A802" s="18">
        <v>199308</v>
      </c>
      <c r="B802" s="22">
        <v>0</v>
      </c>
    </row>
    <row r="803" spans="1:2" x14ac:dyDescent="0.25">
      <c r="A803" s="18">
        <v>199309</v>
      </c>
      <c r="B803" s="22">
        <v>0</v>
      </c>
    </row>
    <row r="804" spans="1:2" x14ac:dyDescent="0.25">
      <c r="A804" s="18">
        <v>199310</v>
      </c>
      <c r="B804" s="22">
        <v>0</v>
      </c>
    </row>
    <row r="805" spans="1:2" x14ac:dyDescent="0.25">
      <c r="A805" s="18">
        <v>199311</v>
      </c>
      <c r="B805" s="22">
        <v>0</v>
      </c>
    </row>
    <row r="806" spans="1:2" x14ac:dyDescent="0.25">
      <c r="A806" s="18">
        <v>199312</v>
      </c>
      <c r="B806" s="22">
        <v>0</v>
      </c>
    </row>
    <row r="807" spans="1:2" x14ac:dyDescent="0.25">
      <c r="A807" s="18">
        <v>199401</v>
      </c>
      <c r="B807" s="22">
        <v>0</v>
      </c>
    </row>
    <row r="808" spans="1:2" x14ac:dyDescent="0.25">
      <c r="A808" s="18">
        <v>199402</v>
      </c>
      <c r="B808" s="22">
        <v>0</v>
      </c>
    </row>
    <row r="809" spans="1:2" x14ac:dyDescent="0.25">
      <c r="A809" s="18">
        <v>199403</v>
      </c>
      <c r="B809" s="22">
        <v>0</v>
      </c>
    </row>
    <row r="810" spans="1:2" x14ac:dyDescent="0.25">
      <c r="A810" s="18">
        <v>199404</v>
      </c>
      <c r="B810" s="22">
        <v>0</v>
      </c>
    </row>
    <row r="811" spans="1:2" x14ac:dyDescent="0.25">
      <c r="A811" s="18">
        <v>199405</v>
      </c>
      <c r="B811" s="22">
        <v>0</v>
      </c>
    </row>
    <row r="812" spans="1:2" x14ac:dyDescent="0.25">
      <c r="A812" s="18">
        <v>199406</v>
      </c>
      <c r="B812" s="22">
        <v>0</v>
      </c>
    </row>
    <row r="813" spans="1:2" x14ac:dyDescent="0.25">
      <c r="A813" s="18">
        <v>199407</v>
      </c>
      <c r="B813" s="22">
        <v>0</v>
      </c>
    </row>
    <row r="814" spans="1:2" x14ac:dyDescent="0.25">
      <c r="A814" s="18">
        <v>199408</v>
      </c>
      <c r="B814" s="22">
        <v>0</v>
      </c>
    </row>
    <row r="815" spans="1:2" x14ac:dyDescent="0.25">
      <c r="A815" s="18">
        <v>199409</v>
      </c>
      <c r="B815" s="22">
        <v>0</v>
      </c>
    </row>
    <row r="816" spans="1:2" x14ac:dyDescent="0.25">
      <c r="A816" s="18">
        <v>199410</v>
      </c>
      <c r="B816" s="22">
        <v>0</v>
      </c>
    </row>
    <row r="817" spans="1:2" x14ac:dyDescent="0.25">
      <c r="A817" s="18">
        <v>199411</v>
      </c>
      <c r="B817" s="22">
        <v>0</v>
      </c>
    </row>
    <row r="818" spans="1:2" x14ac:dyDescent="0.25">
      <c r="A818" s="18">
        <v>199412</v>
      </c>
      <c r="B818" s="22">
        <v>0</v>
      </c>
    </row>
    <row r="819" spans="1:2" x14ac:dyDescent="0.25">
      <c r="A819" s="18">
        <v>199501</v>
      </c>
      <c r="B819" s="22">
        <v>0</v>
      </c>
    </row>
    <row r="820" spans="1:2" x14ac:dyDescent="0.25">
      <c r="A820" s="18">
        <v>199502</v>
      </c>
      <c r="B820" s="22">
        <v>0</v>
      </c>
    </row>
    <row r="821" spans="1:2" x14ac:dyDescent="0.25">
      <c r="A821" s="18">
        <v>199503</v>
      </c>
      <c r="B821" s="22">
        <v>0</v>
      </c>
    </row>
    <row r="822" spans="1:2" x14ac:dyDescent="0.25">
      <c r="A822" s="18">
        <v>199504</v>
      </c>
      <c r="B822" s="22">
        <v>0</v>
      </c>
    </row>
    <row r="823" spans="1:2" x14ac:dyDescent="0.25">
      <c r="A823" s="18">
        <v>199505</v>
      </c>
      <c r="B823" s="22">
        <v>0</v>
      </c>
    </row>
    <row r="824" spans="1:2" x14ac:dyDescent="0.25">
      <c r="A824" s="18">
        <v>199506</v>
      </c>
      <c r="B824" s="22">
        <v>0</v>
      </c>
    </row>
    <row r="825" spans="1:2" x14ac:dyDescent="0.25">
      <c r="A825" s="18">
        <v>199507</v>
      </c>
      <c r="B825" s="22">
        <v>0</v>
      </c>
    </row>
    <row r="826" spans="1:2" x14ac:dyDescent="0.25">
      <c r="A826" s="18">
        <v>199508</v>
      </c>
      <c r="B826" s="22">
        <v>0</v>
      </c>
    </row>
    <row r="827" spans="1:2" x14ac:dyDescent="0.25">
      <c r="A827" s="18">
        <v>199509</v>
      </c>
      <c r="B827" s="22">
        <v>0</v>
      </c>
    </row>
    <row r="828" spans="1:2" x14ac:dyDescent="0.25">
      <c r="A828" s="18">
        <v>199510</v>
      </c>
      <c r="B828" s="22">
        <v>0</v>
      </c>
    </row>
    <row r="829" spans="1:2" x14ac:dyDescent="0.25">
      <c r="A829" s="18">
        <v>199511</v>
      </c>
      <c r="B829" s="22">
        <v>0</v>
      </c>
    </row>
    <row r="830" spans="1:2" x14ac:dyDescent="0.25">
      <c r="A830" s="18">
        <v>199512</v>
      </c>
      <c r="B830" s="22">
        <v>0</v>
      </c>
    </row>
    <row r="831" spans="1:2" x14ac:dyDescent="0.25">
      <c r="A831" s="18">
        <v>199601</v>
      </c>
      <c r="B831" s="22">
        <v>0</v>
      </c>
    </row>
    <row r="832" spans="1:2" x14ac:dyDescent="0.25">
      <c r="A832" s="18">
        <v>199602</v>
      </c>
      <c r="B832" s="22">
        <v>0</v>
      </c>
    </row>
    <row r="833" spans="1:2" x14ac:dyDescent="0.25">
      <c r="A833" s="18">
        <v>199603</v>
      </c>
      <c r="B833" s="22">
        <v>0</v>
      </c>
    </row>
    <row r="834" spans="1:2" x14ac:dyDescent="0.25">
      <c r="A834" s="18">
        <v>199604</v>
      </c>
      <c r="B834" s="22">
        <v>0</v>
      </c>
    </row>
    <row r="835" spans="1:2" x14ac:dyDescent="0.25">
      <c r="A835" s="18">
        <v>199605</v>
      </c>
      <c r="B835" s="22">
        <v>0</v>
      </c>
    </row>
    <row r="836" spans="1:2" x14ac:dyDescent="0.25">
      <c r="A836" s="18">
        <v>199606</v>
      </c>
      <c r="B836" s="22">
        <v>0</v>
      </c>
    </row>
    <row r="837" spans="1:2" x14ac:dyDescent="0.25">
      <c r="A837" s="18">
        <v>199607</v>
      </c>
      <c r="B837" s="22">
        <v>0</v>
      </c>
    </row>
    <row r="838" spans="1:2" x14ac:dyDescent="0.25">
      <c r="A838" s="18">
        <v>199608</v>
      </c>
      <c r="B838" s="22">
        <v>0</v>
      </c>
    </row>
    <row r="839" spans="1:2" x14ac:dyDescent="0.25">
      <c r="A839" s="18">
        <v>199609</v>
      </c>
      <c r="B839" s="22">
        <v>0</v>
      </c>
    </row>
    <row r="840" spans="1:2" x14ac:dyDescent="0.25">
      <c r="A840" s="18">
        <v>199610</v>
      </c>
      <c r="B840" s="22">
        <v>0</v>
      </c>
    </row>
    <row r="841" spans="1:2" x14ac:dyDescent="0.25">
      <c r="A841" s="18">
        <v>199611</v>
      </c>
      <c r="B841" s="22">
        <v>0</v>
      </c>
    </row>
    <row r="842" spans="1:2" x14ac:dyDescent="0.25">
      <c r="A842" s="18">
        <v>199612</v>
      </c>
      <c r="B842" s="22">
        <v>0</v>
      </c>
    </row>
    <row r="843" spans="1:2" x14ac:dyDescent="0.25">
      <c r="A843" s="18">
        <v>199701</v>
      </c>
      <c r="B843" s="22">
        <v>0</v>
      </c>
    </row>
    <row r="844" spans="1:2" x14ac:dyDescent="0.25">
      <c r="A844" s="18">
        <v>199702</v>
      </c>
      <c r="B844" s="22">
        <v>0</v>
      </c>
    </row>
    <row r="845" spans="1:2" x14ac:dyDescent="0.25">
      <c r="A845" s="18">
        <v>199703</v>
      </c>
      <c r="B845" s="22">
        <v>0</v>
      </c>
    </row>
    <row r="846" spans="1:2" x14ac:dyDescent="0.25">
      <c r="A846" s="18">
        <v>199704</v>
      </c>
      <c r="B846" s="22">
        <v>0</v>
      </c>
    </row>
    <row r="847" spans="1:2" x14ac:dyDescent="0.25">
      <c r="A847" s="18">
        <v>199705</v>
      </c>
      <c r="B847" s="22">
        <v>0</v>
      </c>
    </row>
    <row r="848" spans="1:2" x14ac:dyDescent="0.25">
      <c r="A848" s="18">
        <v>199706</v>
      </c>
      <c r="B848" s="22">
        <v>0</v>
      </c>
    </row>
    <row r="849" spans="1:2" x14ac:dyDescent="0.25">
      <c r="A849" s="18">
        <v>199707</v>
      </c>
      <c r="B849" s="22">
        <v>0</v>
      </c>
    </row>
    <row r="850" spans="1:2" x14ac:dyDescent="0.25">
      <c r="A850" s="18">
        <v>199708</v>
      </c>
      <c r="B850" s="22">
        <v>0</v>
      </c>
    </row>
    <row r="851" spans="1:2" x14ac:dyDescent="0.25">
      <c r="A851" s="18">
        <v>199709</v>
      </c>
      <c r="B851" s="22">
        <v>0</v>
      </c>
    </row>
    <row r="852" spans="1:2" x14ac:dyDescent="0.25">
      <c r="A852" s="18">
        <v>199710</v>
      </c>
      <c r="B852" s="22">
        <v>0</v>
      </c>
    </row>
    <row r="853" spans="1:2" x14ac:dyDescent="0.25">
      <c r="A853" s="18">
        <v>199711</v>
      </c>
      <c r="B853" s="22">
        <v>0</v>
      </c>
    </row>
    <row r="854" spans="1:2" x14ac:dyDescent="0.25">
      <c r="A854" s="18">
        <v>199712</v>
      </c>
      <c r="B854" s="22">
        <v>0</v>
      </c>
    </row>
    <row r="855" spans="1:2" x14ac:dyDescent="0.25">
      <c r="A855" s="18">
        <v>199801</v>
      </c>
      <c r="B855" s="22">
        <v>0</v>
      </c>
    </row>
    <row r="856" spans="1:2" x14ac:dyDescent="0.25">
      <c r="A856" s="18">
        <v>199802</v>
      </c>
      <c r="B856" s="22">
        <v>0</v>
      </c>
    </row>
    <row r="857" spans="1:2" x14ac:dyDescent="0.25">
      <c r="A857" s="18">
        <v>199803</v>
      </c>
      <c r="B857" s="22">
        <v>0</v>
      </c>
    </row>
    <row r="858" spans="1:2" x14ac:dyDescent="0.25">
      <c r="A858" s="18">
        <v>199804</v>
      </c>
      <c r="B858" s="22">
        <v>0</v>
      </c>
    </row>
    <row r="859" spans="1:2" x14ac:dyDescent="0.25">
      <c r="A859" s="18">
        <v>199805</v>
      </c>
      <c r="B859" s="22">
        <v>0</v>
      </c>
    </row>
    <row r="860" spans="1:2" x14ac:dyDescent="0.25">
      <c r="A860" s="18">
        <v>199806</v>
      </c>
      <c r="B860" s="22">
        <v>0</v>
      </c>
    </row>
    <row r="861" spans="1:2" x14ac:dyDescent="0.25">
      <c r="A861" s="18">
        <v>199807</v>
      </c>
      <c r="B861" s="22">
        <v>0</v>
      </c>
    </row>
    <row r="862" spans="1:2" x14ac:dyDescent="0.25">
      <c r="A862" s="18">
        <v>199808</v>
      </c>
      <c r="B862" s="22">
        <v>0</v>
      </c>
    </row>
    <row r="863" spans="1:2" x14ac:dyDescent="0.25">
      <c r="A863" s="18">
        <v>199809</v>
      </c>
      <c r="B863" s="22">
        <v>0</v>
      </c>
    </row>
    <row r="864" spans="1:2" x14ac:dyDescent="0.25">
      <c r="A864" s="18">
        <v>199810</v>
      </c>
      <c r="B864" s="22">
        <v>0</v>
      </c>
    </row>
    <row r="865" spans="1:2" x14ac:dyDescent="0.25">
      <c r="A865" s="18">
        <v>199811</v>
      </c>
      <c r="B865" s="22">
        <v>0</v>
      </c>
    </row>
    <row r="866" spans="1:2" x14ac:dyDescent="0.25">
      <c r="A866" s="18">
        <v>199812</v>
      </c>
      <c r="B866" s="22">
        <v>0</v>
      </c>
    </row>
    <row r="867" spans="1:2" x14ac:dyDescent="0.25">
      <c r="A867" s="18">
        <v>199901</v>
      </c>
      <c r="B867" s="22">
        <v>0</v>
      </c>
    </row>
    <row r="868" spans="1:2" x14ac:dyDescent="0.25">
      <c r="A868" s="18">
        <v>199902</v>
      </c>
      <c r="B868" s="22">
        <v>0</v>
      </c>
    </row>
    <row r="869" spans="1:2" x14ac:dyDescent="0.25">
      <c r="A869" s="18">
        <v>199903</v>
      </c>
      <c r="B869" s="22">
        <v>0</v>
      </c>
    </row>
    <row r="870" spans="1:2" x14ac:dyDescent="0.25">
      <c r="A870" s="18">
        <v>199904</v>
      </c>
      <c r="B870" s="22">
        <v>0</v>
      </c>
    </row>
    <row r="871" spans="1:2" x14ac:dyDescent="0.25">
      <c r="A871" s="18">
        <v>199905</v>
      </c>
      <c r="B871" s="22">
        <v>0</v>
      </c>
    </row>
    <row r="872" spans="1:2" x14ac:dyDescent="0.25">
      <c r="A872" s="18">
        <v>199906</v>
      </c>
      <c r="B872" s="22">
        <v>0</v>
      </c>
    </row>
    <row r="873" spans="1:2" x14ac:dyDescent="0.25">
      <c r="A873" s="18">
        <v>199907</v>
      </c>
      <c r="B873" s="22">
        <v>0</v>
      </c>
    </row>
    <row r="874" spans="1:2" x14ac:dyDescent="0.25">
      <c r="A874" s="18">
        <v>199908</v>
      </c>
      <c r="B874" s="22">
        <v>0</v>
      </c>
    </row>
    <row r="875" spans="1:2" x14ac:dyDescent="0.25">
      <c r="A875" s="18">
        <v>199909</v>
      </c>
      <c r="B875" s="22">
        <v>0</v>
      </c>
    </row>
    <row r="876" spans="1:2" x14ac:dyDescent="0.25">
      <c r="A876" s="18">
        <v>199910</v>
      </c>
      <c r="B876" s="22">
        <v>0</v>
      </c>
    </row>
    <row r="877" spans="1:2" x14ac:dyDescent="0.25">
      <c r="A877" s="18">
        <v>199911</v>
      </c>
      <c r="B877" s="22">
        <v>0</v>
      </c>
    </row>
    <row r="878" spans="1:2" x14ac:dyDescent="0.25">
      <c r="A878" s="18">
        <v>199912</v>
      </c>
      <c r="B878" s="22">
        <v>0</v>
      </c>
    </row>
    <row r="879" spans="1:2" x14ac:dyDescent="0.25">
      <c r="A879" s="18">
        <v>200001</v>
      </c>
      <c r="B879" s="22">
        <v>0</v>
      </c>
    </row>
    <row r="880" spans="1:2" x14ac:dyDescent="0.25">
      <c r="A880" s="18">
        <v>200002</v>
      </c>
      <c r="B880" s="22">
        <v>0</v>
      </c>
    </row>
    <row r="881" spans="1:2" x14ac:dyDescent="0.25">
      <c r="A881" s="18">
        <v>200003</v>
      </c>
      <c r="B881" s="22">
        <v>0</v>
      </c>
    </row>
    <row r="882" spans="1:2" x14ac:dyDescent="0.25">
      <c r="A882" s="18">
        <v>200004</v>
      </c>
      <c r="B882" s="22">
        <v>0</v>
      </c>
    </row>
    <row r="883" spans="1:2" x14ac:dyDescent="0.25">
      <c r="A883" s="18">
        <v>200005</v>
      </c>
      <c r="B883" s="22">
        <v>0</v>
      </c>
    </row>
    <row r="884" spans="1:2" x14ac:dyDescent="0.25">
      <c r="A884" s="18">
        <v>200006</v>
      </c>
      <c r="B884" s="22">
        <v>0</v>
      </c>
    </row>
    <row r="885" spans="1:2" x14ac:dyDescent="0.25">
      <c r="A885" s="18">
        <v>200007</v>
      </c>
      <c r="B885" s="22">
        <v>0</v>
      </c>
    </row>
    <row r="886" spans="1:2" x14ac:dyDescent="0.25">
      <c r="A886" s="18">
        <v>200008</v>
      </c>
      <c r="B886" s="22">
        <v>0</v>
      </c>
    </row>
    <row r="887" spans="1:2" x14ac:dyDescent="0.25">
      <c r="A887" s="18">
        <v>200009</v>
      </c>
      <c r="B887" s="22">
        <v>0</v>
      </c>
    </row>
    <row r="888" spans="1:2" x14ac:dyDescent="0.25">
      <c r="A888" s="18">
        <v>200010</v>
      </c>
      <c r="B888" s="22">
        <v>0</v>
      </c>
    </row>
    <row r="889" spans="1:2" x14ac:dyDescent="0.25">
      <c r="A889" s="18">
        <v>200011</v>
      </c>
      <c r="B889" s="22">
        <v>0</v>
      </c>
    </row>
    <row r="890" spans="1:2" x14ac:dyDescent="0.25">
      <c r="A890" s="18">
        <v>200012</v>
      </c>
      <c r="B890" s="22">
        <v>0</v>
      </c>
    </row>
    <row r="891" spans="1:2" x14ac:dyDescent="0.25">
      <c r="A891" s="18">
        <v>200101</v>
      </c>
      <c r="B891" s="22">
        <v>0</v>
      </c>
    </row>
    <row r="892" spans="1:2" x14ac:dyDescent="0.25">
      <c r="A892" s="18">
        <v>200102</v>
      </c>
      <c r="B892" s="22">
        <v>0</v>
      </c>
    </row>
    <row r="893" spans="1:2" x14ac:dyDescent="0.25">
      <c r="A893" s="18">
        <v>200103</v>
      </c>
      <c r="B893" s="22">
        <v>0</v>
      </c>
    </row>
    <row r="894" spans="1:2" x14ac:dyDescent="0.25">
      <c r="A894" s="18">
        <v>200104</v>
      </c>
      <c r="B894" s="22">
        <v>1</v>
      </c>
    </row>
    <row r="895" spans="1:2" x14ac:dyDescent="0.25">
      <c r="A895" s="18">
        <v>200105</v>
      </c>
      <c r="B895" s="22">
        <v>1</v>
      </c>
    </row>
    <row r="896" spans="1:2" x14ac:dyDescent="0.25">
      <c r="A896" s="18">
        <v>200106</v>
      </c>
      <c r="B896" s="22">
        <v>1</v>
      </c>
    </row>
    <row r="897" spans="1:2" x14ac:dyDescent="0.25">
      <c r="A897" s="18">
        <v>200107</v>
      </c>
      <c r="B897" s="22">
        <v>1</v>
      </c>
    </row>
    <row r="898" spans="1:2" x14ac:dyDescent="0.25">
      <c r="A898" s="18">
        <v>200108</v>
      </c>
      <c r="B898" s="22">
        <v>1</v>
      </c>
    </row>
    <row r="899" spans="1:2" x14ac:dyDescent="0.25">
      <c r="A899" s="18">
        <v>200109</v>
      </c>
      <c r="B899" s="22">
        <v>1</v>
      </c>
    </row>
    <row r="900" spans="1:2" x14ac:dyDescent="0.25">
      <c r="A900" s="18">
        <v>200110</v>
      </c>
      <c r="B900" s="22">
        <v>1</v>
      </c>
    </row>
    <row r="901" spans="1:2" x14ac:dyDescent="0.25">
      <c r="A901" s="18">
        <v>200111</v>
      </c>
      <c r="B901" s="22">
        <v>1</v>
      </c>
    </row>
    <row r="902" spans="1:2" x14ac:dyDescent="0.25">
      <c r="A902" s="18">
        <v>200112</v>
      </c>
      <c r="B902" s="22">
        <v>0</v>
      </c>
    </row>
    <row r="903" spans="1:2" x14ac:dyDescent="0.25">
      <c r="A903" s="18">
        <v>200201</v>
      </c>
      <c r="B903" s="22">
        <v>0</v>
      </c>
    </row>
    <row r="904" spans="1:2" x14ac:dyDescent="0.25">
      <c r="A904" s="18">
        <v>200202</v>
      </c>
      <c r="B904" s="22">
        <v>0</v>
      </c>
    </row>
    <row r="905" spans="1:2" x14ac:dyDescent="0.25">
      <c r="A905" s="18">
        <v>200203</v>
      </c>
      <c r="B905" s="22">
        <v>0</v>
      </c>
    </row>
    <row r="906" spans="1:2" x14ac:dyDescent="0.25">
      <c r="A906" s="18">
        <v>200204</v>
      </c>
      <c r="B906" s="22">
        <v>0</v>
      </c>
    </row>
    <row r="907" spans="1:2" x14ac:dyDescent="0.25">
      <c r="A907" s="18">
        <v>200205</v>
      </c>
      <c r="B907" s="22">
        <v>0</v>
      </c>
    </row>
    <row r="908" spans="1:2" x14ac:dyDescent="0.25">
      <c r="A908" s="18">
        <v>200206</v>
      </c>
      <c r="B908" s="22">
        <v>0</v>
      </c>
    </row>
    <row r="909" spans="1:2" x14ac:dyDescent="0.25">
      <c r="A909" s="18">
        <v>200207</v>
      </c>
      <c r="B909" s="22">
        <v>0</v>
      </c>
    </row>
    <row r="910" spans="1:2" x14ac:dyDescent="0.25">
      <c r="A910" s="18">
        <v>200208</v>
      </c>
      <c r="B910" s="22">
        <v>0</v>
      </c>
    </row>
    <row r="911" spans="1:2" x14ac:dyDescent="0.25">
      <c r="A911" s="18">
        <v>200209</v>
      </c>
      <c r="B911" s="22">
        <v>0</v>
      </c>
    </row>
    <row r="912" spans="1:2" x14ac:dyDescent="0.25">
      <c r="A912" s="18">
        <v>200210</v>
      </c>
      <c r="B912" s="22">
        <v>0</v>
      </c>
    </row>
    <row r="913" spans="1:2" x14ac:dyDescent="0.25">
      <c r="A913" s="18">
        <v>200211</v>
      </c>
      <c r="B913" s="22">
        <v>0</v>
      </c>
    </row>
    <row r="914" spans="1:2" x14ac:dyDescent="0.25">
      <c r="A914" s="18">
        <v>200212</v>
      </c>
      <c r="B914" s="22">
        <v>0</v>
      </c>
    </row>
    <row r="915" spans="1:2" x14ac:dyDescent="0.25">
      <c r="A915" s="18">
        <v>200301</v>
      </c>
      <c r="B915" s="22">
        <v>0</v>
      </c>
    </row>
    <row r="916" spans="1:2" x14ac:dyDescent="0.25">
      <c r="A916" s="18">
        <v>200302</v>
      </c>
      <c r="B916" s="22">
        <v>0</v>
      </c>
    </row>
    <row r="917" spans="1:2" x14ac:dyDescent="0.25">
      <c r="A917" s="18">
        <v>200303</v>
      </c>
      <c r="B917" s="22">
        <v>0</v>
      </c>
    </row>
    <row r="918" spans="1:2" x14ac:dyDescent="0.25">
      <c r="A918" s="18">
        <v>200304</v>
      </c>
      <c r="B918" s="22">
        <v>0</v>
      </c>
    </row>
    <row r="919" spans="1:2" x14ac:dyDescent="0.25">
      <c r="A919" s="18">
        <v>200305</v>
      </c>
      <c r="B919" s="22">
        <v>0</v>
      </c>
    </row>
    <row r="920" spans="1:2" x14ac:dyDescent="0.25">
      <c r="A920" s="18">
        <v>200306</v>
      </c>
      <c r="B920" s="22">
        <v>0</v>
      </c>
    </row>
    <row r="921" spans="1:2" x14ac:dyDescent="0.25">
      <c r="A921" s="18">
        <v>200307</v>
      </c>
      <c r="B921" s="22">
        <v>0</v>
      </c>
    </row>
    <row r="922" spans="1:2" x14ac:dyDescent="0.25">
      <c r="A922" s="18">
        <v>200308</v>
      </c>
      <c r="B922" s="22">
        <v>0</v>
      </c>
    </row>
    <row r="923" spans="1:2" x14ac:dyDescent="0.25">
      <c r="A923" s="18">
        <v>200309</v>
      </c>
      <c r="B923" s="22">
        <v>0</v>
      </c>
    </row>
    <row r="924" spans="1:2" x14ac:dyDescent="0.25">
      <c r="A924" s="18">
        <v>200310</v>
      </c>
      <c r="B924" s="22">
        <v>0</v>
      </c>
    </row>
    <row r="925" spans="1:2" x14ac:dyDescent="0.25">
      <c r="A925" s="18">
        <v>200311</v>
      </c>
      <c r="B925" s="22">
        <v>0</v>
      </c>
    </row>
    <row r="926" spans="1:2" x14ac:dyDescent="0.25">
      <c r="A926" s="18">
        <v>200312</v>
      </c>
      <c r="B926" s="22">
        <v>0</v>
      </c>
    </row>
    <row r="927" spans="1:2" x14ac:dyDescent="0.25">
      <c r="A927" s="18">
        <v>200401</v>
      </c>
      <c r="B927" s="22">
        <v>0</v>
      </c>
    </row>
    <row r="928" spans="1:2" x14ac:dyDescent="0.25">
      <c r="A928" s="18">
        <v>200402</v>
      </c>
      <c r="B928" s="22">
        <v>0</v>
      </c>
    </row>
    <row r="929" spans="1:2" x14ac:dyDescent="0.25">
      <c r="A929" s="18">
        <v>200403</v>
      </c>
      <c r="B929" s="22">
        <v>0</v>
      </c>
    </row>
    <row r="930" spans="1:2" x14ac:dyDescent="0.25">
      <c r="A930" s="18">
        <v>200404</v>
      </c>
      <c r="B930" s="22">
        <v>0</v>
      </c>
    </row>
    <row r="931" spans="1:2" x14ac:dyDescent="0.25">
      <c r="A931" s="18">
        <v>200405</v>
      </c>
      <c r="B931" s="22">
        <v>0</v>
      </c>
    </row>
    <row r="932" spans="1:2" x14ac:dyDescent="0.25">
      <c r="A932" s="18">
        <v>200406</v>
      </c>
      <c r="B932" s="22">
        <v>0</v>
      </c>
    </row>
    <row r="933" spans="1:2" x14ac:dyDescent="0.25">
      <c r="A933" s="18">
        <v>200407</v>
      </c>
      <c r="B933" s="22">
        <v>0</v>
      </c>
    </row>
    <row r="934" spans="1:2" x14ac:dyDescent="0.25">
      <c r="A934" s="18">
        <v>200408</v>
      </c>
      <c r="B934" s="22">
        <v>0</v>
      </c>
    </row>
    <row r="935" spans="1:2" x14ac:dyDescent="0.25">
      <c r="A935" s="18">
        <v>200409</v>
      </c>
      <c r="B935" s="22">
        <v>0</v>
      </c>
    </row>
    <row r="936" spans="1:2" x14ac:dyDescent="0.25">
      <c r="A936" s="18">
        <v>200410</v>
      </c>
      <c r="B936" s="22">
        <v>0</v>
      </c>
    </row>
    <row r="937" spans="1:2" x14ac:dyDescent="0.25">
      <c r="A937" s="18">
        <v>200411</v>
      </c>
      <c r="B937" s="22">
        <v>0</v>
      </c>
    </row>
    <row r="938" spans="1:2" x14ac:dyDescent="0.25">
      <c r="A938" s="18">
        <v>200412</v>
      </c>
      <c r="B938" s="22">
        <v>0</v>
      </c>
    </row>
    <row r="939" spans="1:2" x14ac:dyDescent="0.25">
      <c r="A939" s="18">
        <v>200501</v>
      </c>
      <c r="B939" s="22">
        <v>0</v>
      </c>
    </row>
    <row r="940" spans="1:2" x14ac:dyDescent="0.25">
      <c r="A940" s="18">
        <v>200502</v>
      </c>
      <c r="B940" s="22">
        <v>0</v>
      </c>
    </row>
    <row r="941" spans="1:2" x14ac:dyDescent="0.25">
      <c r="A941" s="18">
        <v>200503</v>
      </c>
      <c r="B941" s="22">
        <v>0</v>
      </c>
    </row>
    <row r="942" spans="1:2" x14ac:dyDescent="0.25">
      <c r="A942" s="18">
        <v>200504</v>
      </c>
      <c r="B942" s="22">
        <v>0</v>
      </c>
    </row>
    <row r="943" spans="1:2" x14ac:dyDescent="0.25">
      <c r="A943" s="18">
        <v>200505</v>
      </c>
      <c r="B943" s="22">
        <v>0</v>
      </c>
    </row>
    <row r="944" spans="1:2" x14ac:dyDescent="0.25">
      <c r="A944" s="18">
        <v>200506</v>
      </c>
      <c r="B944" s="22">
        <v>0</v>
      </c>
    </row>
    <row r="945" spans="1:2" x14ac:dyDescent="0.25">
      <c r="A945" s="18">
        <v>200507</v>
      </c>
      <c r="B945" s="22">
        <v>0</v>
      </c>
    </row>
    <row r="946" spans="1:2" x14ac:dyDescent="0.25">
      <c r="A946" s="18">
        <v>200508</v>
      </c>
      <c r="B946" s="22">
        <v>0</v>
      </c>
    </row>
    <row r="947" spans="1:2" x14ac:dyDescent="0.25">
      <c r="A947" s="18">
        <v>200509</v>
      </c>
      <c r="B947" s="22">
        <v>0</v>
      </c>
    </row>
    <row r="948" spans="1:2" x14ac:dyDescent="0.25">
      <c r="A948" s="18">
        <v>200510</v>
      </c>
      <c r="B948" s="22">
        <v>0</v>
      </c>
    </row>
    <row r="949" spans="1:2" x14ac:dyDescent="0.25">
      <c r="A949" s="18">
        <v>200511</v>
      </c>
      <c r="B949" s="22">
        <v>0</v>
      </c>
    </row>
    <row r="950" spans="1:2" x14ac:dyDescent="0.25">
      <c r="A950" s="18">
        <v>200512</v>
      </c>
      <c r="B950" s="22">
        <v>0</v>
      </c>
    </row>
    <row r="951" spans="1:2" x14ac:dyDescent="0.25">
      <c r="A951" s="18">
        <v>200601</v>
      </c>
      <c r="B951" s="22">
        <v>0</v>
      </c>
    </row>
    <row r="952" spans="1:2" x14ac:dyDescent="0.25">
      <c r="A952" s="18">
        <v>200602</v>
      </c>
      <c r="B952" s="22">
        <v>0</v>
      </c>
    </row>
    <row r="953" spans="1:2" x14ac:dyDescent="0.25">
      <c r="A953" s="18">
        <v>200603</v>
      </c>
      <c r="B953" s="22">
        <v>0</v>
      </c>
    </row>
    <row r="954" spans="1:2" x14ac:dyDescent="0.25">
      <c r="A954" s="18">
        <v>200604</v>
      </c>
      <c r="B954" s="22">
        <v>0</v>
      </c>
    </row>
    <row r="955" spans="1:2" x14ac:dyDescent="0.25">
      <c r="A955" s="18">
        <v>200605</v>
      </c>
      <c r="B955" s="22">
        <v>0</v>
      </c>
    </row>
    <row r="956" spans="1:2" x14ac:dyDescent="0.25">
      <c r="A956" s="18">
        <v>200606</v>
      </c>
      <c r="B956" s="22">
        <v>0</v>
      </c>
    </row>
    <row r="957" spans="1:2" x14ac:dyDescent="0.25">
      <c r="A957" s="18">
        <v>200607</v>
      </c>
      <c r="B957" s="22">
        <v>0</v>
      </c>
    </row>
    <row r="958" spans="1:2" x14ac:dyDescent="0.25">
      <c r="A958" s="18">
        <v>200608</v>
      </c>
      <c r="B958" s="22">
        <v>0</v>
      </c>
    </row>
    <row r="959" spans="1:2" x14ac:dyDescent="0.25">
      <c r="A959" s="18">
        <v>200609</v>
      </c>
      <c r="B959" s="22">
        <v>0</v>
      </c>
    </row>
    <row r="960" spans="1:2" x14ac:dyDescent="0.25">
      <c r="A960" s="18">
        <v>200610</v>
      </c>
      <c r="B960" s="22">
        <v>0</v>
      </c>
    </row>
    <row r="961" spans="1:2" x14ac:dyDescent="0.25">
      <c r="A961" s="18">
        <v>200611</v>
      </c>
      <c r="B961" s="22">
        <v>0</v>
      </c>
    </row>
    <row r="962" spans="1:2" x14ac:dyDescent="0.25">
      <c r="A962" s="18">
        <v>200612</v>
      </c>
      <c r="B962" s="22">
        <v>0</v>
      </c>
    </row>
    <row r="963" spans="1:2" x14ac:dyDescent="0.25">
      <c r="A963" s="18">
        <v>200701</v>
      </c>
      <c r="B963" s="22">
        <v>0</v>
      </c>
    </row>
    <row r="964" spans="1:2" x14ac:dyDescent="0.25">
      <c r="A964" s="18">
        <v>200702</v>
      </c>
      <c r="B964" s="22">
        <v>0</v>
      </c>
    </row>
    <row r="965" spans="1:2" x14ac:dyDescent="0.25">
      <c r="A965" s="18">
        <v>200703</v>
      </c>
      <c r="B965" s="22">
        <v>0</v>
      </c>
    </row>
    <row r="966" spans="1:2" x14ac:dyDescent="0.25">
      <c r="A966" s="18">
        <v>200704</v>
      </c>
      <c r="B966" s="22">
        <v>0</v>
      </c>
    </row>
    <row r="967" spans="1:2" x14ac:dyDescent="0.25">
      <c r="A967" s="18">
        <v>200705</v>
      </c>
      <c r="B967" s="22">
        <v>0</v>
      </c>
    </row>
    <row r="968" spans="1:2" x14ac:dyDescent="0.25">
      <c r="A968" s="18">
        <v>200706</v>
      </c>
      <c r="B968" s="22">
        <v>0</v>
      </c>
    </row>
    <row r="969" spans="1:2" x14ac:dyDescent="0.25">
      <c r="A969" s="18">
        <v>200707</v>
      </c>
      <c r="B969" s="22">
        <v>0</v>
      </c>
    </row>
    <row r="970" spans="1:2" x14ac:dyDescent="0.25">
      <c r="A970" s="18">
        <v>200708</v>
      </c>
      <c r="B970" s="22">
        <v>0</v>
      </c>
    </row>
    <row r="971" spans="1:2" x14ac:dyDescent="0.25">
      <c r="A971" s="18">
        <v>200709</v>
      </c>
      <c r="B971" s="22">
        <v>0</v>
      </c>
    </row>
    <row r="972" spans="1:2" x14ac:dyDescent="0.25">
      <c r="A972" s="18">
        <v>200710</v>
      </c>
      <c r="B972" s="22">
        <v>0</v>
      </c>
    </row>
    <row r="973" spans="1:2" x14ac:dyDescent="0.25">
      <c r="A973" s="18">
        <v>200711</v>
      </c>
      <c r="B973" s="22">
        <v>0</v>
      </c>
    </row>
    <row r="974" spans="1:2" x14ac:dyDescent="0.25">
      <c r="A974" s="18">
        <v>200712</v>
      </c>
      <c r="B974" s="22">
        <v>0</v>
      </c>
    </row>
    <row r="975" spans="1:2" x14ac:dyDescent="0.25">
      <c r="A975" s="18">
        <v>200801</v>
      </c>
      <c r="B975" s="22">
        <v>1</v>
      </c>
    </row>
    <row r="976" spans="1:2" x14ac:dyDescent="0.25">
      <c r="A976" s="18">
        <v>200802</v>
      </c>
      <c r="B976" s="22">
        <v>1</v>
      </c>
    </row>
    <row r="977" spans="1:2" x14ac:dyDescent="0.25">
      <c r="A977" s="18">
        <v>200803</v>
      </c>
      <c r="B977" s="22">
        <v>1</v>
      </c>
    </row>
    <row r="978" spans="1:2" x14ac:dyDescent="0.25">
      <c r="A978" s="18">
        <v>200804</v>
      </c>
      <c r="B978" s="22">
        <v>1</v>
      </c>
    </row>
    <row r="979" spans="1:2" x14ac:dyDescent="0.25">
      <c r="A979" s="18">
        <v>200805</v>
      </c>
      <c r="B979" s="22">
        <v>1</v>
      </c>
    </row>
    <row r="980" spans="1:2" x14ac:dyDescent="0.25">
      <c r="A980" s="18">
        <v>200806</v>
      </c>
      <c r="B980" s="22">
        <v>1</v>
      </c>
    </row>
    <row r="981" spans="1:2" x14ac:dyDescent="0.25">
      <c r="A981" s="18">
        <v>200807</v>
      </c>
      <c r="B981" s="22">
        <v>1</v>
      </c>
    </row>
    <row r="982" spans="1:2" x14ac:dyDescent="0.25">
      <c r="A982" s="18">
        <v>200808</v>
      </c>
      <c r="B982" s="22">
        <v>1</v>
      </c>
    </row>
    <row r="983" spans="1:2" x14ac:dyDescent="0.25">
      <c r="A983" s="18">
        <v>200809</v>
      </c>
      <c r="B983" s="22">
        <v>1</v>
      </c>
    </row>
    <row r="984" spans="1:2" x14ac:dyDescent="0.25">
      <c r="A984" s="18">
        <v>200810</v>
      </c>
      <c r="B984" s="22">
        <v>1</v>
      </c>
    </row>
    <row r="985" spans="1:2" x14ac:dyDescent="0.25">
      <c r="A985" s="18">
        <v>200811</v>
      </c>
      <c r="B985" s="22">
        <v>1</v>
      </c>
    </row>
    <row r="986" spans="1:2" x14ac:dyDescent="0.25">
      <c r="A986" s="18">
        <v>200812</v>
      </c>
      <c r="B986" s="22">
        <v>1</v>
      </c>
    </row>
    <row r="987" spans="1:2" x14ac:dyDescent="0.25">
      <c r="A987" s="18">
        <v>200901</v>
      </c>
      <c r="B987" s="22">
        <v>1</v>
      </c>
    </row>
    <row r="988" spans="1:2" x14ac:dyDescent="0.25">
      <c r="A988" s="18">
        <v>200902</v>
      </c>
      <c r="B988" s="22">
        <v>1</v>
      </c>
    </row>
    <row r="989" spans="1:2" x14ac:dyDescent="0.25">
      <c r="A989" s="18">
        <v>200903</v>
      </c>
      <c r="B989" s="22">
        <v>1</v>
      </c>
    </row>
    <row r="990" spans="1:2" x14ac:dyDescent="0.25">
      <c r="A990" s="18">
        <v>200904</v>
      </c>
      <c r="B990" s="22">
        <v>1</v>
      </c>
    </row>
    <row r="991" spans="1:2" x14ac:dyDescent="0.25">
      <c r="A991" s="18">
        <v>200905</v>
      </c>
      <c r="B991" s="22">
        <v>1</v>
      </c>
    </row>
    <row r="992" spans="1:2" x14ac:dyDescent="0.25">
      <c r="A992" s="18">
        <v>200906</v>
      </c>
      <c r="B992" s="22">
        <v>1</v>
      </c>
    </row>
    <row r="993" spans="1:2" x14ac:dyDescent="0.25">
      <c r="A993" s="18">
        <v>200907</v>
      </c>
      <c r="B993" s="22">
        <v>0</v>
      </c>
    </row>
    <row r="994" spans="1:2" x14ac:dyDescent="0.25">
      <c r="A994" s="18">
        <v>200908</v>
      </c>
      <c r="B994" s="22">
        <v>0</v>
      </c>
    </row>
    <row r="995" spans="1:2" x14ac:dyDescent="0.25">
      <c r="A995" s="18">
        <v>200909</v>
      </c>
      <c r="B995" s="22">
        <v>0</v>
      </c>
    </row>
    <row r="996" spans="1:2" x14ac:dyDescent="0.25">
      <c r="A996" s="18">
        <v>200910</v>
      </c>
      <c r="B996" s="22">
        <v>0</v>
      </c>
    </row>
    <row r="997" spans="1:2" x14ac:dyDescent="0.25">
      <c r="A997" s="18">
        <v>200911</v>
      </c>
      <c r="B997" s="22">
        <v>0</v>
      </c>
    </row>
    <row r="998" spans="1:2" x14ac:dyDescent="0.25">
      <c r="A998" s="18">
        <v>200912</v>
      </c>
      <c r="B998" s="22">
        <v>0</v>
      </c>
    </row>
    <row r="999" spans="1:2" x14ac:dyDescent="0.25">
      <c r="A999" s="18">
        <v>201001</v>
      </c>
      <c r="B999" s="22">
        <v>0</v>
      </c>
    </row>
    <row r="1000" spans="1:2" x14ac:dyDescent="0.25">
      <c r="A1000" s="18">
        <v>201002</v>
      </c>
      <c r="B1000" s="22">
        <v>0</v>
      </c>
    </row>
    <row r="1001" spans="1:2" x14ac:dyDescent="0.25">
      <c r="A1001" s="18">
        <v>201003</v>
      </c>
      <c r="B1001" s="22">
        <v>0</v>
      </c>
    </row>
    <row r="1002" spans="1:2" x14ac:dyDescent="0.25">
      <c r="A1002" s="18">
        <v>201004</v>
      </c>
      <c r="B1002" s="22">
        <v>0</v>
      </c>
    </row>
    <row r="1003" spans="1:2" x14ac:dyDescent="0.25">
      <c r="A1003" s="18">
        <v>201005</v>
      </c>
      <c r="B1003" s="22">
        <v>0</v>
      </c>
    </row>
    <row r="1004" spans="1:2" x14ac:dyDescent="0.25">
      <c r="A1004" s="18">
        <v>201006</v>
      </c>
      <c r="B1004" s="22">
        <v>0</v>
      </c>
    </row>
    <row r="1005" spans="1:2" x14ac:dyDescent="0.25">
      <c r="A1005" s="18">
        <v>201007</v>
      </c>
      <c r="B1005" s="22">
        <v>0</v>
      </c>
    </row>
    <row r="1006" spans="1:2" x14ac:dyDescent="0.25">
      <c r="A1006" s="18">
        <v>201008</v>
      </c>
      <c r="B1006" s="22">
        <v>0</v>
      </c>
    </row>
    <row r="1007" spans="1:2" x14ac:dyDescent="0.25">
      <c r="A1007" s="18">
        <v>201009</v>
      </c>
      <c r="B1007" s="22">
        <v>0</v>
      </c>
    </row>
    <row r="1008" spans="1:2" x14ac:dyDescent="0.25">
      <c r="A1008" s="18">
        <v>201010</v>
      </c>
      <c r="B1008" s="22">
        <v>0</v>
      </c>
    </row>
    <row r="1009" spans="1:2" x14ac:dyDescent="0.25">
      <c r="A1009" s="18">
        <v>201011</v>
      </c>
      <c r="B1009" s="22">
        <v>0</v>
      </c>
    </row>
    <row r="1010" spans="1:2" x14ac:dyDescent="0.25">
      <c r="A1010" s="18">
        <v>201012</v>
      </c>
      <c r="B1010" s="22">
        <v>0</v>
      </c>
    </row>
    <row r="1011" spans="1:2" x14ac:dyDescent="0.25">
      <c r="A1011" s="18">
        <v>201101</v>
      </c>
      <c r="B1011" s="22">
        <v>0</v>
      </c>
    </row>
    <row r="1012" spans="1:2" x14ac:dyDescent="0.25">
      <c r="A1012" s="18">
        <v>201102</v>
      </c>
      <c r="B1012" s="22">
        <v>0</v>
      </c>
    </row>
    <row r="1013" spans="1:2" x14ac:dyDescent="0.25">
      <c r="A1013" s="18">
        <v>201103</v>
      </c>
      <c r="B1013" s="22">
        <v>0</v>
      </c>
    </row>
    <row r="1014" spans="1:2" x14ac:dyDescent="0.25">
      <c r="A1014" s="18">
        <v>201104</v>
      </c>
      <c r="B1014" s="22">
        <v>0</v>
      </c>
    </row>
    <row r="1015" spans="1:2" x14ac:dyDescent="0.25">
      <c r="A1015" s="18">
        <v>201105</v>
      </c>
      <c r="B1015" s="22">
        <v>0</v>
      </c>
    </row>
    <row r="1016" spans="1:2" x14ac:dyDescent="0.25">
      <c r="A1016" s="18">
        <v>201106</v>
      </c>
      <c r="B1016" s="22">
        <v>0</v>
      </c>
    </row>
    <row r="1017" spans="1:2" x14ac:dyDescent="0.25">
      <c r="A1017" s="18">
        <v>201107</v>
      </c>
      <c r="B1017" s="22">
        <v>0</v>
      </c>
    </row>
    <row r="1018" spans="1:2" x14ac:dyDescent="0.25">
      <c r="A1018" s="18">
        <v>201108</v>
      </c>
      <c r="B1018" s="22">
        <v>0</v>
      </c>
    </row>
    <row r="1019" spans="1:2" x14ac:dyDescent="0.25">
      <c r="A1019" s="18">
        <v>201109</v>
      </c>
      <c r="B1019" s="22">
        <v>0</v>
      </c>
    </row>
    <row r="1020" spans="1:2" x14ac:dyDescent="0.25">
      <c r="A1020" s="18">
        <v>201110</v>
      </c>
      <c r="B1020" s="22">
        <v>0</v>
      </c>
    </row>
    <row r="1021" spans="1:2" x14ac:dyDescent="0.25">
      <c r="A1021" s="18">
        <v>201111</v>
      </c>
      <c r="B1021" s="22">
        <v>0</v>
      </c>
    </row>
    <row r="1022" spans="1:2" x14ac:dyDescent="0.25">
      <c r="A1022" s="18">
        <v>201112</v>
      </c>
      <c r="B1022" s="22">
        <v>0</v>
      </c>
    </row>
    <row r="1023" spans="1:2" x14ac:dyDescent="0.25">
      <c r="A1023" s="18">
        <v>201201</v>
      </c>
      <c r="B1023" s="22">
        <v>0</v>
      </c>
    </row>
    <row r="1024" spans="1:2" x14ac:dyDescent="0.25">
      <c r="A1024" s="18">
        <v>201202</v>
      </c>
      <c r="B1024" s="22">
        <v>0</v>
      </c>
    </row>
    <row r="1025" spans="1:2" x14ac:dyDescent="0.25">
      <c r="A1025" s="18">
        <v>201203</v>
      </c>
      <c r="B1025" s="22">
        <v>0</v>
      </c>
    </row>
    <row r="1026" spans="1:2" x14ac:dyDescent="0.25">
      <c r="A1026" s="18">
        <v>201204</v>
      </c>
      <c r="B1026" s="22">
        <v>0</v>
      </c>
    </row>
    <row r="1027" spans="1:2" x14ac:dyDescent="0.25">
      <c r="A1027" s="18">
        <v>201205</v>
      </c>
      <c r="B1027" s="22">
        <v>0</v>
      </c>
    </row>
    <row r="1028" spans="1:2" x14ac:dyDescent="0.25">
      <c r="A1028" s="18">
        <v>201206</v>
      </c>
      <c r="B1028" s="22">
        <v>0</v>
      </c>
    </row>
    <row r="1029" spans="1:2" x14ac:dyDescent="0.25">
      <c r="A1029" s="18">
        <v>201207</v>
      </c>
      <c r="B1029" s="22">
        <v>0</v>
      </c>
    </row>
    <row r="1030" spans="1:2" x14ac:dyDescent="0.25">
      <c r="A1030" s="18">
        <v>201208</v>
      </c>
      <c r="B1030" s="22">
        <v>0</v>
      </c>
    </row>
    <row r="1031" spans="1:2" x14ac:dyDescent="0.25">
      <c r="A1031" s="18">
        <v>201209</v>
      </c>
      <c r="B1031" s="22">
        <v>0</v>
      </c>
    </row>
    <row r="1032" spans="1:2" x14ac:dyDescent="0.25">
      <c r="A1032" s="18">
        <v>201210</v>
      </c>
      <c r="B1032" s="22">
        <v>0</v>
      </c>
    </row>
    <row r="1033" spans="1:2" x14ac:dyDescent="0.25">
      <c r="A1033" s="18">
        <v>201211</v>
      </c>
      <c r="B1033" s="22">
        <v>0</v>
      </c>
    </row>
    <row r="1034" spans="1:2" x14ac:dyDescent="0.25">
      <c r="A1034" s="18">
        <v>201212</v>
      </c>
      <c r="B1034" s="22">
        <v>0</v>
      </c>
    </row>
    <row r="1035" spans="1:2" x14ac:dyDescent="0.25">
      <c r="A1035" s="18">
        <v>201301</v>
      </c>
      <c r="B1035" s="22">
        <v>0</v>
      </c>
    </row>
    <row r="1036" spans="1:2" x14ac:dyDescent="0.25">
      <c r="A1036" s="18">
        <v>201302</v>
      </c>
      <c r="B1036" s="22">
        <v>0</v>
      </c>
    </row>
    <row r="1037" spans="1:2" x14ac:dyDescent="0.25">
      <c r="A1037" s="18">
        <v>201303</v>
      </c>
      <c r="B1037" s="22">
        <v>0</v>
      </c>
    </row>
    <row r="1038" spans="1:2" x14ac:dyDescent="0.25">
      <c r="A1038" s="18">
        <v>201304</v>
      </c>
      <c r="B1038" s="22">
        <v>0</v>
      </c>
    </row>
    <row r="1039" spans="1:2" x14ac:dyDescent="0.25">
      <c r="A1039" s="18">
        <v>201305</v>
      </c>
      <c r="B1039" s="22">
        <v>0</v>
      </c>
    </row>
    <row r="1040" spans="1:2" x14ac:dyDescent="0.25">
      <c r="A1040" s="18">
        <v>201306</v>
      </c>
      <c r="B1040" s="22">
        <v>0</v>
      </c>
    </row>
    <row r="1041" spans="1:2" x14ac:dyDescent="0.25">
      <c r="A1041" s="18">
        <v>201307</v>
      </c>
      <c r="B1041" s="22">
        <v>0</v>
      </c>
    </row>
    <row r="1042" spans="1:2" x14ac:dyDescent="0.25">
      <c r="A1042" s="18">
        <v>201308</v>
      </c>
      <c r="B1042" s="22">
        <v>0</v>
      </c>
    </row>
    <row r="1043" spans="1:2" x14ac:dyDescent="0.25">
      <c r="A1043" s="18">
        <v>201309</v>
      </c>
      <c r="B1043" s="22">
        <v>0</v>
      </c>
    </row>
    <row r="1044" spans="1:2" x14ac:dyDescent="0.25">
      <c r="A1044" s="18">
        <v>201310</v>
      </c>
      <c r="B1044" s="22">
        <v>0</v>
      </c>
    </row>
    <row r="1045" spans="1:2" x14ac:dyDescent="0.25">
      <c r="A1045" s="18">
        <v>201311</v>
      </c>
      <c r="B1045" s="22">
        <v>0</v>
      </c>
    </row>
    <row r="1046" spans="1:2" x14ac:dyDescent="0.25">
      <c r="A1046" s="18">
        <v>201312</v>
      </c>
      <c r="B1046" s="22">
        <v>0</v>
      </c>
    </row>
    <row r="1047" spans="1:2" x14ac:dyDescent="0.25">
      <c r="A1047" s="18">
        <v>201401</v>
      </c>
      <c r="B1047" s="22">
        <v>0</v>
      </c>
    </row>
    <row r="1048" spans="1:2" x14ac:dyDescent="0.25">
      <c r="A1048" s="18">
        <v>201402</v>
      </c>
      <c r="B1048" s="22">
        <v>0</v>
      </c>
    </row>
    <row r="1049" spans="1:2" x14ac:dyDescent="0.25">
      <c r="A1049" s="18">
        <v>201403</v>
      </c>
      <c r="B1049" s="22">
        <v>0</v>
      </c>
    </row>
    <row r="1050" spans="1:2" x14ac:dyDescent="0.25">
      <c r="A1050" s="18">
        <v>201404</v>
      </c>
      <c r="B1050" s="22">
        <v>0</v>
      </c>
    </row>
    <row r="1051" spans="1:2" x14ac:dyDescent="0.25">
      <c r="A1051" s="18">
        <v>201405</v>
      </c>
      <c r="B1051" s="22">
        <v>0</v>
      </c>
    </row>
    <row r="1052" spans="1:2" x14ac:dyDescent="0.25">
      <c r="A1052" s="18">
        <v>201406</v>
      </c>
      <c r="B1052" s="22">
        <v>0</v>
      </c>
    </row>
    <row r="1053" spans="1:2" x14ac:dyDescent="0.25">
      <c r="A1053" s="18">
        <v>201407</v>
      </c>
      <c r="B1053" s="22">
        <v>0</v>
      </c>
    </row>
    <row r="1054" spans="1:2" x14ac:dyDescent="0.25">
      <c r="A1054" s="18">
        <v>201408</v>
      </c>
      <c r="B1054" s="22">
        <v>0</v>
      </c>
    </row>
    <row r="1055" spans="1:2" x14ac:dyDescent="0.25">
      <c r="A1055" s="18">
        <v>201409</v>
      </c>
      <c r="B1055" s="22">
        <v>0</v>
      </c>
    </row>
    <row r="1056" spans="1:2" x14ac:dyDescent="0.25">
      <c r="A1056" s="18">
        <v>201410</v>
      </c>
      <c r="B1056" s="22">
        <v>0</v>
      </c>
    </row>
    <row r="1057" spans="1:2" x14ac:dyDescent="0.25">
      <c r="A1057" s="18">
        <v>201411</v>
      </c>
      <c r="B1057" s="22">
        <v>0</v>
      </c>
    </row>
    <row r="1058" spans="1:2" x14ac:dyDescent="0.25">
      <c r="A1058" s="18">
        <v>201412</v>
      </c>
      <c r="B1058" s="22">
        <v>0</v>
      </c>
    </row>
    <row r="1059" spans="1:2" x14ac:dyDescent="0.25">
      <c r="A1059" s="18">
        <v>201501</v>
      </c>
      <c r="B1059" s="22">
        <v>0</v>
      </c>
    </row>
    <row r="1060" spans="1:2" x14ac:dyDescent="0.25">
      <c r="A1060" s="18">
        <v>201502</v>
      </c>
      <c r="B1060" s="22">
        <v>0</v>
      </c>
    </row>
    <row r="1061" spans="1:2" x14ac:dyDescent="0.25">
      <c r="A1061" s="18">
        <v>201503</v>
      </c>
      <c r="B1061" s="22">
        <v>0</v>
      </c>
    </row>
    <row r="1062" spans="1:2" x14ac:dyDescent="0.25">
      <c r="A1062" s="18">
        <v>201504</v>
      </c>
      <c r="B1062" s="22">
        <v>0</v>
      </c>
    </row>
    <row r="1063" spans="1:2" x14ac:dyDescent="0.25">
      <c r="A1063" s="18">
        <v>201505</v>
      </c>
      <c r="B1063" s="22">
        <v>0</v>
      </c>
    </row>
    <row r="1064" spans="1:2" x14ac:dyDescent="0.25">
      <c r="A1064" s="18">
        <v>201506</v>
      </c>
      <c r="B1064" s="22">
        <v>0</v>
      </c>
    </row>
    <row r="1065" spans="1:2" x14ac:dyDescent="0.25">
      <c r="A1065" s="18">
        <v>201507</v>
      </c>
      <c r="B1065" s="22">
        <v>0</v>
      </c>
    </row>
    <row r="1066" spans="1:2" x14ac:dyDescent="0.25">
      <c r="A1066" s="18">
        <v>201508</v>
      </c>
      <c r="B1066" s="22">
        <v>0</v>
      </c>
    </row>
    <row r="1067" spans="1:2" x14ac:dyDescent="0.25">
      <c r="A1067" s="18">
        <v>201509</v>
      </c>
      <c r="B1067" s="22">
        <v>0</v>
      </c>
    </row>
    <row r="1068" spans="1:2" x14ac:dyDescent="0.25">
      <c r="A1068" s="18">
        <v>201510</v>
      </c>
      <c r="B1068" s="22">
        <v>0</v>
      </c>
    </row>
    <row r="1069" spans="1:2" x14ac:dyDescent="0.25">
      <c r="A1069" s="18">
        <v>201511</v>
      </c>
      <c r="B1069" s="22">
        <v>0</v>
      </c>
    </row>
    <row r="1070" spans="1:2" x14ac:dyDescent="0.25">
      <c r="A1070" s="18">
        <v>201512</v>
      </c>
      <c r="B1070" s="22">
        <v>0</v>
      </c>
    </row>
    <row r="1071" spans="1:2" x14ac:dyDescent="0.25">
      <c r="A1071" s="18">
        <v>201601</v>
      </c>
      <c r="B1071" s="22">
        <v>0</v>
      </c>
    </row>
    <row r="1072" spans="1:2" x14ac:dyDescent="0.25">
      <c r="A1072" s="18">
        <v>201602</v>
      </c>
      <c r="B1072" s="22">
        <v>0</v>
      </c>
    </row>
    <row r="1073" spans="1:2" x14ac:dyDescent="0.25">
      <c r="A1073" s="18">
        <v>201603</v>
      </c>
      <c r="B1073" s="22">
        <v>0</v>
      </c>
    </row>
    <row r="1074" spans="1:2" x14ac:dyDescent="0.25">
      <c r="A1074" s="18">
        <v>201604</v>
      </c>
      <c r="B1074" s="22">
        <v>0</v>
      </c>
    </row>
    <row r="1075" spans="1:2" x14ac:dyDescent="0.25">
      <c r="A1075" s="18">
        <v>201605</v>
      </c>
      <c r="B1075" s="22">
        <v>0</v>
      </c>
    </row>
    <row r="1076" spans="1:2" x14ac:dyDescent="0.25">
      <c r="A1076" s="18">
        <v>201606</v>
      </c>
      <c r="B1076" s="22">
        <v>0</v>
      </c>
    </row>
    <row r="1077" spans="1:2" x14ac:dyDescent="0.25">
      <c r="A1077" s="18">
        <v>201607</v>
      </c>
      <c r="B1077" s="22">
        <v>0</v>
      </c>
    </row>
    <row r="1078" spans="1:2" x14ac:dyDescent="0.25">
      <c r="A1078" s="18">
        <v>201608</v>
      </c>
      <c r="B1078" s="22">
        <v>0</v>
      </c>
    </row>
    <row r="1079" spans="1:2" x14ac:dyDescent="0.25">
      <c r="A1079" s="18">
        <v>201609</v>
      </c>
      <c r="B1079" s="22">
        <v>0</v>
      </c>
    </row>
    <row r="1080" spans="1:2" x14ac:dyDescent="0.25">
      <c r="A1080" s="18">
        <v>201610</v>
      </c>
      <c r="B1080" s="22">
        <v>0</v>
      </c>
    </row>
    <row r="1081" spans="1:2" x14ac:dyDescent="0.25">
      <c r="A1081" s="18">
        <v>201611</v>
      </c>
      <c r="B1081" s="22">
        <v>0</v>
      </c>
    </row>
    <row r="1082" spans="1:2" x14ac:dyDescent="0.25">
      <c r="A1082" s="18">
        <v>201612</v>
      </c>
      <c r="B1082" s="22">
        <v>0</v>
      </c>
    </row>
    <row r="1083" spans="1:2" x14ac:dyDescent="0.25">
      <c r="A1083" s="18">
        <v>201701</v>
      </c>
      <c r="B1083" s="22">
        <v>0</v>
      </c>
    </row>
    <row r="1084" spans="1:2" x14ac:dyDescent="0.25">
      <c r="A1084" s="18">
        <v>201702</v>
      </c>
      <c r="B1084" s="22">
        <v>0</v>
      </c>
    </row>
    <row r="1085" spans="1:2" x14ac:dyDescent="0.25">
      <c r="A1085" s="18">
        <v>201703</v>
      </c>
      <c r="B1085" s="22">
        <v>0</v>
      </c>
    </row>
    <row r="1086" spans="1:2" x14ac:dyDescent="0.25">
      <c r="A1086" s="18">
        <v>201704</v>
      </c>
      <c r="B1086" s="22">
        <v>0</v>
      </c>
    </row>
    <row r="1087" spans="1:2" x14ac:dyDescent="0.25">
      <c r="A1087" s="18">
        <v>201705</v>
      </c>
      <c r="B1087" s="22">
        <v>0</v>
      </c>
    </row>
    <row r="1088" spans="1:2" x14ac:dyDescent="0.25">
      <c r="A1088" s="18">
        <v>201706</v>
      </c>
      <c r="B1088" s="22">
        <v>0</v>
      </c>
    </row>
    <row r="1089" spans="1:2" x14ac:dyDescent="0.25">
      <c r="A1089" s="18">
        <v>201707</v>
      </c>
      <c r="B1089" s="22">
        <v>0</v>
      </c>
    </row>
    <row r="1090" spans="1:2" x14ac:dyDescent="0.25">
      <c r="A1090" s="18">
        <v>201708</v>
      </c>
      <c r="B1090" s="22">
        <v>0</v>
      </c>
    </row>
    <row r="1091" spans="1:2" x14ac:dyDescent="0.25">
      <c r="A1091" s="18">
        <v>201709</v>
      </c>
      <c r="B1091" s="22">
        <v>0</v>
      </c>
    </row>
    <row r="1092" spans="1:2" x14ac:dyDescent="0.25">
      <c r="A1092" s="18">
        <v>201710</v>
      </c>
      <c r="B1092" s="22">
        <v>0</v>
      </c>
    </row>
    <row r="1093" spans="1:2" x14ac:dyDescent="0.25">
      <c r="A1093" s="18">
        <v>201711</v>
      </c>
      <c r="B1093" s="22">
        <v>0</v>
      </c>
    </row>
    <row r="1094" spans="1:2" x14ac:dyDescent="0.25">
      <c r="A1094" s="18">
        <v>201712</v>
      </c>
      <c r="B1094" s="22">
        <v>0</v>
      </c>
    </row>
    <row r="1095" spans="1:2" x14ac:dyDescent="0.25">
      <c r="A1095" s="18">
        <v>201801</v>
      </c>
      <c r="B1095" s="22">
        <v>0</v>
      </c>
    </row>
    <row r="1096" spans="1:2" x14ac:dyDescent="0.25">
      <c r="A1096" s="18">
        <v>201802</v>
      </c>
      <c r="B1096" s="22">
        <v>0</v>
      </c>
    </row>
    <row r="1097" spans="1:2" x14ac:dyDescent="0.25">
      <c r="A1097" s="18">
        <v>201803</v>
      </c>
      <c r="B1097" s="22">
        <v>0</v>
      </c>
    </row>
    <row r="1098" spans="1:2" x14ac:dyDescent="0.25">
      <c r="A1098" s="18">
        <v>201804</v>
      </c>
      <c r="B1098" s="22">
        <v>0</v>
      </c>
    </row>
    <row r="1099" spans="1:2" x14ac:dyDescent="0.25">
      <c r="A1099" s="18">
        <v>201805</v>
      </c>
      <c r="B1099" s="22">
        <v>0</v>
      </c>
    </row>
    <row r="1100" spans="1:2" x14ac:dyDescent="0.25">
      <c r="A1100" s="18">
        <v>201806</v>
      </c>
      <c r="B1100" s="22">
        <v>0</v>
      </c>
    </row>
    <row r="1101" spans="1:2" x14ac:dyDescent="0.25">
      <c r="A1101" s="18">
        <v>201807</v>
      </c>
      <c r="B1101" s="22">
        <v>0</v>
      </c>
    </row>
    <row r="1102" spans="1:2" x14ac:dyDescent="0.25">
      <c r="A1102" s="18">
        <v>201808</v>
      </c>
      <c r="B1102" s="22">
        <v>0</v>
      </c>
    </row>
    <row r="1103" spans="1:2" x14ac:dyDescent="0.25">
      <c r="A1103" s="18">
        <v>201809</v>
      </c>
      <c r="B1103" s="22">
        <v>0</v>
      </c>
    </row>
    <row r="1104" spans="1:2" x14ac:dyDescent="0.25">
      <c r="A1104" s="18">
        <v>201810</v>
      </c>
      <c r="B1104" s="22">
        <v>0</v>
      </c>
    </row>
    <row r="1105" spans="1:2" x14ac:dyDescent="0.25">
      <c r="A1105" s="18">
        <v>201811</v>
      </c>
      <c r="B1105" s="22">
        <v>0</v>
      </c>
    </row>
    <row r="1106" spans="1:2" x14ac:dyDescent="0.25">
      <c r="A1106" s="18">
        <v>201812</v>
      </c>
      <c r="B1106" s="22">
        <v>0</v>
      </c>
    </row>
    <row r="1107" spans="1:2" x14ac:dyDescent="0.25">
      <c r="A1107" s="18">
        <v>201901</v>
      </c>
      <c r="B1107" s="22">
        <v>0</v>
      </c>
    </row>
    <row r="1108" spans="1:2" x14ac:dyDescent="0.25">
      <c r="A1108" s="18">
        <v>201902</v>
      </c>
      <c r="B1108" s="22">
        <v>0</v>
      </c>
    </row>
    <row r="1109" spans="1:2" x14ac:dyDescent="0.25">
      <c r="A1109" s="18">
        <v>201903</v>
      </c>
      <c r="B1109" s="22">
        <v>0</v>
      </c>
    </row>
    <row r="1110" spans="1:2" x14ac:dyDescent="0.25">
      <c r="A1110" s="18">
        <v>201904</v>
      </c>
      <c r="B1110" s="22">
        <v>0</v>
      </c>
    </row>
    <row r="1111" spans="1:2" x14ac:dyDescent="0.25">
      <c r="A1111" s="18">
        <v>201905</v>
      </c>
      <c r="B1111" s="22">
        <v>0</v>
      </c>
    </row>
    <row r="1112" spans="1:2" x14ac:dyDescent="0.25">
      <c r="A1112" s="18">
        <v>201906</v>
      </c>
      <c r="B1112" s="22">
        <v>0</v>
      </c>
    </row>
    <row r="1113" spans="1:2" x14ac:dyDescent="0.25">
      <c r="A1113" s="18">
        <v>201907</v>
      </c>
      <c r="B1113" s="22">
        <v>0</v>
      </c>
    </row>
    <row r="1114" spans="1:2" x14ac:dyDescent="0.25">
      <c r="A1114" s="18">
        <v>201908</v>
      </c>
      <c r="B1114" s="22">
        <v>0</v>
      </c>
    </row>
    <row r="1115" spans="1:2" x14ac:dyDescent="0.25">
      <c r="A1115" s="18">
        <v>201909</v>
      </c>
      <c r="B1115" s="22">
        <v>0</v>
      </c>
    </row>
    <row r="1116" spans="1:2" x14ac:dyDescent="0.25">
      <c r="A1116" s="18">
        <v>201910</v>
      </c>
      <c r="B1116" s="22">
        <v>0</v>
      </c>
    </row>
    <row r="1117" spans="1:2" x14ac:dyDescent="0.25">
      <c r="A1117" s="18">
        <v>201911</v>
      </c>
      <c r="B1117" s="22">
        <v>0</v>
      </c>
    </row>
    <row r="1118" spans="1:2" x14ac:dyDescent="0.25">
      <c r="A1118" s="18">
        <v>201912</v>
      </c>
      <c r="B1118" s="22">
        <v>0</v>
      </c>
    </row>
    <row r="1119" spans="1:2" x14ac:dyDescent="0.25">
      <c r="A1119" s="18">
        <v>202001</v>
      </c>
      <c r="B1119" s="22">
        <v>0</v>
      </c>
    </row>
    <row r="1120" spans="1:2" x14ac:dyDescent="0.25">
      <c r="A1120" s="18">
        <v>202002</v>
      </c>
      <c r="B1120" s="22">
        <v>0</v>
      </c>
    </row>
    <row r="1121" spans="1:2" x14ac:dyDescent="0.25">
      <c r="A1121" s="18">
        <v>202003</v>
      </c>
      <c r="B1121" s="22">
        <v>1</v>
      </c>
    </row>
    <row r="1122" spans="1:2" x14ac:dyDescent="0.25">
      <c r="A1122" s="18">
        <v>202004</v>
      </c>
      <c r="B1122" s="22">
        <v>1</v>
      </c>
    </row>
    <row r="1123" spans="1:2" x14ac:dyDescent="0.25">
      <c r="A1123" s="18">
        <v>202005</v>
      </c>
      <c r="B1123" s="22">
        <v>0</v>
      </c>
    </row>
    <row r="1124" spans="1:2" x14ac:dyDescent="0.25">
      <c r="A1124" s="18">
        <v>202006</v>
      </c>
      <c r="B1124" s="22">
        <v>0</v>
      </c>
    </row>
    <row r="1125" spans="1:2" x14ac:dyDescent="0.25">
      <c r="A1125" s="18">
        <v>202007</v>
      </c>
      <c r="B1125" s="22">
        <v>0</v>
      </c>
    </row>
    <row r="1126" spans="1:2" x14ac:dyDescent="0.25">
      <c r="A1126" s="18">
        <v>202008</v>
      </c>
      <c r="B1126" s="22">
        <v>0</v>
      </c>
    </row>
    <row r="1127" spans="1:2" x14ac:dyDescent="0.25">
      <c r="A1127" s="18">
        <v>202009</v>
      </c>
      <c r="B1127" s="22">
        <v>0</v>
      </c>
    </row>
    <row r="1128" spans="1:2" x14ac:dyDescent="0.25">
      <c r="A1128" s="18">
        <v>202010</v>
      </c>
      <c r="B1128" s="22">
        <v>0</v>
      </c>
    </row>
    <row r="1129" spans="1:2" x14ac:dyDescent="0.25">
      <c r="A1129" s="18">
        <v>202011</v>
      </c>
      <c r="B1129" s="22">
        <v>0</v>
      </c>
    </row>
    <row r="1130" spans="1:2" x14ac:dyDescent="0.25">
      <c r="A1130" s="18">
        <v>202012</v>
      </c>
      <c r="B1130" s="22">
        <v>0</v>
      </c>
    </row>
    <row r="1131" spans="1:2" x14ac:dyDescent="0.25">
      <c r="A1131">
        <v>202101</v>
      </c>
      <c r="B1131" s="22">
        <v>0</v>
      </c>
    </row>
    <row r="1132" spans="1:2" x14ac:dyDescent="0.25">
      <c r="A1132">
        <v>202102</v>
      </c>
      <c r="B1132" s="22">
        <v>0</v>
      </c>
    </row>
    <row r="1133" spans="1:2" x14ac:dyDescent="0.25">
      <c r="A1133">
        <v>202103</v>
      </c>
      <c r="B1133" s="22">
        <v>0</v>
      </c>
    </row>
    <row r="1134" spans="1:2" x14ac:dyDescent="0.25">
      <c r="A1134">
        <v>202104</v>
      </c>
      <c r="B1134" s="22">
        <v>0</v>
      </c>
    </row>
    <row r="1135" spans="1:2" x14ac:dyDescent="0.25">
      <c r="A1135">
        <v>202105</v>
      </c>
      <c r="B1135" s="22">
        <v>0</v>
      </c>
    </row>
    <row r="1136" spans="1:2" x14ac:dyDescent="0.25">
      <c r="A1136">
        <v>202106</v>
      </c>
      <c r="B1136" s="22">
        <v>0</v>
      </c>
    </row>
    <row r="1137" spans="1:2" x14ac:dyDescent="0.25">
      <c r="A1137">
        <v>202107</v>
      </c>
      <c r="B1137" s="22">
        <v>0</v>
      </c>
    </row>
    <row r="1138" spans="1:2" x14ac:dyDescent="0.25">
      <c r="A1138">
        <v>202108</v>
      </c>
      <c r="B1138" s="22">
        <v>0</v>
      </c>
    </row>
    <row r="1139" spans="1:2" x14ac:dyDescent="0.25">
      <c r="A1139">
        <v>202109</v>
      </c>
      <c r="B1139" s="22">
        <v>0</v>
      </c>
    </row>
    <row r="1140" spans="1:2" x14ac:dyDescent="0.25">
      <c r="A1140">
        <v>202110</v>
      </c>
      <c r="B1140" s="22">
        <v>0</v>
      </c>
    </row>
    <row r="1141" spans="1:2" x14ac:dyDescent="0.25">
      <c r="A1141">
        <v>202111</v>
      </c>
      <c r="B1141" s="22">
        <v>0</v>
      </c>
    </row>
    <row r="1142" spans="1:2" x14ac:dyDescent="0.25">
      <c r="A1142">
        <v>202112</v>
      </c>
      <c r="B1142" s="22">
        <v>0</v>
      </c>
    </row>
  </sheetData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Monthly</vt:lpstr>
      <vt:lpstr>USRec</vt:lpstr>
      <vt:lpstr>Monthly!Títulos_a_imprimir</vt:lpstr>
    </vt:vector>
  </TitlesOfParts>
  <Company>Piglet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HomeUser</dc:creator>
  <cp:lastModifiedBy>AsusViHero</cp:lastModifiedBy>
  <cp:lastPrinted>2006-08-09T16:36:42Z</cp:lastPrinted>
  <dcterms:created xsi:type="dcterms:W3CDTF">2004-01-09T05:24:43Z</dcterms:created>
  <dcterms:modified xsi:type="dcterms:W3CDTF">2022-10-05T01:35:34Z</dcterms:modified>
</cp:coreProperties>
</file>