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"/>
    </mc:Choice>
  </mc:AlternateContent>
  <xr:revisionPtr revIDLastSave="27" documentId="8_{6A269FF9-B471-4F71-92A7-FBFDADFD27F5}" xr6:coauthVersionLast="47" xr6:coauthVersionMax="47" xr10:uidLastSave="{55098117-FF19-4029-9D67-B3A2ABAA0774}"/>
  <bookViews>
    <workbookView xWindow="-120" yWindow="-120" windowWidth="29040" windowHeight="15720" activeTab="3" xr2:uid="{00000000-000D-0000-FFFF-FFFF00000000}"/>
  </bookViews>
  <sheets>
    <sheet name="Hoja1" sheetId="1" r:id="rId1"/>
    <sheet name="Comparativo A y M" sheetId="2" r:id="rId2"/>
    <sheet name="Hoja3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4" l="1"/>
  <c r="M16" i="4"/>
  <c r="P6" i="4"/>
  <c r="M6" i="4"/>
  <c r="M18" i="4"/>
  <c r="P18" i="4"/>
  <c r="R10" i="4"/>
  <c r="O10" i="4"/>
  <c r="P8" i="4"/>
  <c r="M8" i="4"/>
  <c r="R20" i="4"/>
  <c r="O20" i="4"/>
  <c r="I10" i="4"/>
  <c r="F10" i="4"/>
  <c r="G8" i="4"/>
  <c r="D8" i="4"/>
  <c r="G6" i="4"/>
  <c r="D6" i="4"/>
  <c r="I20" i="4"/>
  <c r="F20" i="4"/>
  <c r="G18" i="4"/>
  <c r="D18" i="4"/>
  <c r="G16" i="4"/>
  <c r="D16" i="4"/>
  <c r="G10" i="2"/>
  <c r="F10" i="2"/>
  <c r="E10" i="2"/>
  <c r="D10" i="2"/>
</calcChain>
</file>

<file path=xl/sharedStrings.xml><?xml version="1.0" encoding="utf-8"?>
<sst xmlns="http://schemas.openxmlformats.org/spreadsheetml/2006/main" count="127" uniqueCount="48">
  <si>
    <t>Jueves</t>
  </si>
  <si>
    <t>Ruta C</t>
  </si>
  <si>
    <t>Ruta M</t>
  </si>
  <si>
    <t>R114</t>
  </si>
  <si>
    <t>R125</t>
  </si>
  <si>
    <t>R047</t>
  </si>
  <si>
    <t>R058</t>
  </si>
  <si>
    <t>Rutas</t>
  </si>
  <si>
    <t>Mapas</t>
  </si>
  <si>
    <t>jueves 21/03</t>
  </si>
  <si>
    <t>jueves 14/03</t>
  </si>
  <si>
    <t>Lunes</t>
  </si>
  <si>
    <t>Martes</t>
  </si>
  <si>
    <t>Miercoles</t>
  </si>
  <si>
    <t>Viernes</t>
  </si>
  <si>
    <t>Sabado</t>
  </si>
  <si>
    <t>Ruta A</t>
  </si>
  <si>
    <t>T. Puntos</t>
  </si>
  <si>
    <t>Total</t>
  </si>
  <si>
    <t>Monto Total</t>
  </si>
  <si>
    <t>Actual Ruta C y M</t>
  </si>
  <si>
    <t>Nueva Ruta C y M</t>
  </si>
  <si>
    <t>Ruta B</t>
  </si>
  <si>
    <t>Actual Ruta M y B</t>
  </si>
  <si>
    <t>R081</t>
  </si>
  <si>
    <t>R070</t>
  </si>
  <si>
    <t>La Cantuta</t>
  </si>
  <si>
    <t>Villa Electrica</t>
  </si>
  <si>
    <t>13 de Enero</t>
  </si>
  <si>
    <t>La Encalada</t>
  </si>
  <si>
    <t>R080</t>
  </si>
  <si>
    <t>R069</t>
  </si>
  <si>
    <t>Viernes 05-04</t>
  </si>
  <si>
    <t>Nueva Ruta M y B</t>
  </si>
  <si>
    <t>CH175</t>
  </si>
  <si>
    <t>CH154</t>
  </si>
  <si>
    <t>RUTA M</t>
  </si>
  <si>
    <t>RUTA A</t>
  </si>
  <si>
    <t>R124</t>
  </si>
  <si>
    <t>R113</t>
  </si>
  <si>
    <t>CH173</t>
  </si>
  <si>
    <t>CH066</t>
  </si>
  <si>
    <t>CH174</t>
  </si>
  <si>
    <t>CH076</t>
  </si>
  <si>
    <t>CH073</t>
  </si>
  <si>
    <t>CH074</t>
  </si>
  <si>
    <t>NUEVA RUTA A</t>
  </si>
  <si>
    <t>NUEVA RUTA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</si>
</sst>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masis MT Pro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" fontId="1" fillId="2" borderId="9" xfId="0" applyNumberFormat="1" applyFont="1" applyFill="1" applyBorder="1" applyAlignment="1">
      <alignment horizontal="center" vertical="center"/>
    </xf>
    <xf numFmtId="16" fontId="1" fillId="2" borderId="1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14" fontId="0" fillId="2" borderId="5" xfId="0" applyNumberFormat="1" applyFill="1" applyBorder="1"/>
    <xf numFmtId="14" fontId="0" fillId="2" borderId="11" xfId="0" applyNumberFormat="1" applyFill="1" applyBorder="1"/>
    <xf numFmtId="14" fontId="0" fillId="2" borderId="8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1" fillId="2" borderId="0" xfId="0" applyNumberFormat="1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4" borderId="3" xfId="0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4" borderId="3" xfId="0" applyNumberFormat="1" applyFill="1" applyBorder="1"/>
    <xf numFmtId="164" fontId="0" fillId="0" borderId="4" xfId="0" applyNumberFormat="1" applyBorder="1"/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164" fontId="0" fillId="0" borderId="1" xfId="0" applyNumberFormat="1" applyBorder="1"/>
    <xf numFmtId="16" fontId="1" fillId="2" borderId="8" xfId="0" applyNumberFormat="1" applyFont="1" applyFill="1" applyBorder="1" applyAlignment="1">
      <alignment horizontal="center" vertical="center"/>
    </xf>
    <xf numFmtId="16" fontId="1" fillId="3" borderId="1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14" fontId="2" fillId="5" borderId="9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164" fontId="0" fillId="0" borderId="16" xfId="0" applyNumberFormat="1" applyBorder="1"/>
    <xf numFmtId="164" fontId="0" fillId="0" borderId="4" xfId="0" applyNumberFormat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164" fontId="0" fillId="0" borderId="19" xfId="0" applyNumberFormat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/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1"/>
  <sheetViews>
    <sheetView workbookViewId="0">
      <selection activeCell="E24" sqref="E24"/>
    </sheetView>
  </sheetViews>
  <sheetFormatPr baseColWidth="10" defaultColWidth="9.140625" defaultRowHeight="15" x14ac:dyDescent="0.25"/>
  <cols>
    <col min="4" max="4" width="13.5703125" customWidth="1"/>
    <col min="5" max="5" width="16.5703125" customWidth="1"/>
    <col min="9" max="9" width="18.85546875" customWidth="1"/>
    <col min="10" max="10" width="18.7109375" customWidth="1"/>
  </cols>
  <sheetData>
    <row r="1" spans="2:10" ht="15.75" thickBot="1" x14ac:dyDescent="0.3"/>
    <row r="2" spans="2:10" x14ac:dyDescent="0.25">
      <c r="B2" s="49" t="s">
        <v>20</v>
      </c>
      <c r="C2" s="50"/>
      <c r="D2" s="50"/>
      <c r="E2" s="51"/>
      <c r="G2" s="49" t="s">
        <v>21</v>
      </c>
      <c r="H2" s="50"/>
      <c r="I2" s="50"/>
      <c r="J2" s="51"/>
    </row>
    <row r="3" spans="2:10" ht="15.75" thickBot="1" x14ac:dyDescent="0.3">
      <c r="B3" s="43"/>
      <c r="C3" s="29"/>
      <c r="D3" s="29" t="s">
        <v>10</v>
      </c>
      <c r="E3" s="30" t="s">
        <v>9</v>
      </c>
      <c r="G3" s="43"/>
      <c r="H3" s="7"/>
      <c r="I3" s="29" t="s">
        <v>10</v>
      </c>
      <c r="J3" s="30" t="s">
        <v>9</v>
      </c>
    </row>
    <row r="4" spans="2:10" ht="15.75" thickBot="1" x14ac:dyDescent="0.3">
      <c r="B4" s="31" t="s">
        <v>7</v>
      </c>
      <c r="C4" s="31" t="s">
        <v>8</v>
      </c>
      <c r="D4" s="32" t="s">
        <v>19</v>
      </c>
      <c r="E4" s="32" t="s">
        <v>19</v>
      </c>
      <c r="G4" s="31" t="s">
        <v>7</v>
      </c>
      <c r="H4" s="31" t="s">
        <v>8</v>
      </c>
      <c r="I4" s="32" t="s">
        <v>19</v>
      </c>
      <c r="J4" s="32" t="s">
        <v>19</v>
      </c>
    </row>
    <row r="5" spans="2:10" ht="15.75" thickBot="1" x14ac:dyDescent="0.3">
      <c r="B5" s="45" t="s">
        <v>1</v>
      </c>
      <c r="C5" s="9" t="s">
        <v>5</v>
      </c>
      <c r="D5" s="48">
        <v>14828.94</v>
      </c>
      <c r="E5" s="48">
        <v>11982.7</v>
      </c>
      <c r="G5" s="45" t="s">
        <v>1</v>
      </c>
      <c r="H5" s="9" t="s">
        <v>3</v>
      </c>
      <c r="I5" s="48">
        <v>17538.7</v>
      </c>
      <c r="J5" s="48">
        <v>17437.400000000001</v>
      </c>
    </row>
    <row r="6" spans="2:10" ht="15.75" thickBot="1" x14ac:dyDescent="0.3">
      <c r="B6" s="46"/>
      <c r="C6" s="10" t="s">
        <v>4</v>
      </c>
      <c r="D6" s="48"/>
      <c r="E6" s="48"/>
      <c r="G6" s="46"/>
      <c r="H6" s="10" t="s">
        <v>4</v>
      </c>
      <c r="I6" s="48"/>
      <c r="J6" s="48"/>
    </row>
    <row r="7" spans="2:10" ht="15.75" thickBot="1" x14ac:dyDescent="0.3">
      <c r="B7" s="47" t="s">
        <v>2</v>
      </c>
      <c r="C7" s="11" t="s">
        <v>3</v>
      </c>
      <c r="D7" s="48">
        <v>15824</v>
      </c>
      <c r="E7" s="48">
        <v>21727.7</v>
      </c>
      <c r="G7" s="47" t="s">
        <v>2</v>
      </c>
      <c r="H7" s="11" t="s">
        <v>6</v>
      </c>
      <c r="I7" s="48">
        <v>12984.84</v>
      </c>
      <c r="J7" s="48">
        <v>15972.8</v>
      </c>
    </row>
    <row r="8" spans="2:10" ht="15.75" thickBot="1" x14ac:dyDescent="0.3">
      <c r="B8" s="46"/>
      <c r="C8" s="10" t="s">
        <v>6</v>
      </c>
      <c r="D8" s="48"/>
      <c r="E8" s="48"/>
      <c r="G8" s="46"/>
      <c r="H8" s="10" t="s">
        <v>5</v>
      </c>
      <c r="I8" s="48"/>
      <c r="J8" s="48"/>
    </row>
    <row r="17" spans="2:5" ht="15.75" thickBot="1" x14ac:dyDescent="0.3"/>
    <row r="18" spans="2:5" x14ac:dyDescent="0.25">
      <c r="B18" s="49" t="s">
        <v>2</v>
      </c>
      <c r="C18" s="50"/>
      <c r="D18" s="50"/>
      <c r="E18" s="51"/>
    </row>
    <row r="19" spans="2:5" ht="15.75" thickBot="1" x14ac:dyDescent="0.3">
      <c r="B19" s="5" t="s">
        <v>7</v>
      </c>
      <c r="C19" s="6" t="s">
        <v>8</v>
      </c>
      <c r="D19" s="7" t="s">
        <v>10</v>
      </c>
      <c r="E19" s="8" t="s">
        <v>9</v>
      </c>
    </row>
    <row r="20" spans="2:5" ht="15.75" thickBot="1" x14ac:dyDescent="0.3">
      <c r="B20" s="47" t="s">
        <v>2</v>
      </c>
      <c r="C20" s="11" t="s">
        <v>3</v>
      </c>
      <c r="D20" s="52">
        <v>15824</v>
      </c>
      <c r="E20" s="52">
        <v>21727.7</v>
      </c>
    </row>
    <row r="21" spans="2:5" ht="15.75" thickBot="1" x14ac:dyDescent="0.3">
      <c r="B21" s="46"/>
      <c r="C21" s="10" t="s">
        <v>6</v>
      </c>
      <c r="D21" s="52"/>
      <c r="E21" s="52"/>
    </row>
  </sheetData>
  <mergeCells count="18">
    <mergeCell ref="G2:J2"/>
    <mergeCell ref="B20:B21"/>
    <mergeCell ref="D20:D21"/>
    <mergeCell ref="E20:E21"/>
    <mergeCell ref="B18:E18"/>
    <mergeCell ref="G5:G6"/>
    <mergeCell ref="I5:I6"/>
    <mergeCell ref="J5:J6"/>
    <mergeCell ref="G7:G8"/>
    <mergeCell ref="I7:I8"/>
    <mergeCell ref="J7:J8"/>
    <mergeCell ref="D5:D6"/>
    <mergeCell ref="E5:E6"/>
    <mergeCell ref="B5:B6"/>
    <mergeCell ref="B7:B8"/>
    <mergeCell ref="D7:D8"/>
    <mergeCell ref="E7:E8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C12A-5456-404D-A392-71C89CB48A83}">
  <dimension ref="B1:G10"/>
  <sheetViews>
    <sheetView workbookViewId="0">
      <selection activeCell="I18" sqref="I18"/>
    </sheetView>
  </sheetViews>
  <sheetFormatPr baseColWidth="10" defaultRowHeight="15" x14ac:dyDescent="0.25"/>
  <sheetData>
    <row r="1" spans="2:7" ht="15.75" thickBot="1" x14ac:dyDescent="0.3"/>
    <row r="2" spans="2:7" ht="15.75" thickBot="1" x14ac:dyDescent="0.3">
      <c r="D2" s="53" t="s">
        <v>16</v>
      </c>
      <c r="E2" s="54"/>
      <c r="F2" s="53" t="s">
        <v>2</v>
      </c>
      <c r="G2" s="54"/>
    </row>
    <row r="3" spans="2:7" ht="15.75" thickBot="1" x14ac:dyDescent="0.3">
      <c r="D3" s="18" t="s">
        <v>17</v>
      </c>
      <c r="E3" s="41" t="s">
        <v>18</v>
      </c>
      <c r="F3" s="19" t="s">
        <v>17</v>
      </c>
      <c r="G3" s="40" t="s">
        <v>18</v>
      </c>
    </row>
    <row r="4" spans="2:7" x14ac:dyDescent="0.25">
      <c r="B4" s="20">
        <v>45369</v>
      </c>
      <c r="C4" s="23" t="s">
        <v>11</v>
      </c>
      <c r="D4" s="9">
        <v>79</v>
      </c>
      <c r="E4" s="14">
        <v>14122.64</v>
      </c>
      <c r="F4" s="1">
        <v>76</v>
      </c>
      <c r="G4" s="36">
        <v>12751.1</v>
      </c>
    </row>
    <row r="5" spans="2:7" x14ac:dyDescent="0.25">
      <c r="B5" s="21">
        <v>45370</v>
      </c>
      <c r="C5" s="24" t="s">
        <v>12</v>
      </c>
      <c r="D5" s="11">
        <v>84</v>
      </c>
      <c r="E5" s="15">
        <v>13476.1</v>
      </c>
      <c r="F5" s="2">
        <v>71</v>
      </c>
      <c r="G5" s="37">
        <v>12591.3</v>
      </c>
    </row>
    <row r="6" spans="2:7" x14ac:dyDescent="0.25">
      <c r="B6" s="21">
        <v>45371</v>
      </c>
      <c r="C6" s="24" t="s">
        <v>13</v>
      </c>
      <c r="D6" s="11">
        <v>86</v>
      </c>
      <c r="E6" s="15">
        <v>13034.38</v>
      </c>
      <c r="F6" s="2">
        <v>71</v>
      </c>
      <c r="G6" s="37">
        <v>9176.5</v>
      </c>
    </row>
    <row r="7" spans="2:7" x14ac:dyDescent="0.25">
      <c r="B7" s="21">
        <v>45372</v>
      </c>
      <c r="C7" s="24" t="s">
        <v>0</v>
      </c>
      <c r="D7" s="33">
        <v>56</v>
      </c>
      <c r="E7" s="34">
        <v>6435.6</v>
      </c>
      <c r="F7" s="35">
        <v>81</v>
      </c>
      <c r="G7" s="38">
        <v>21727.7</v>
      </c>
    </row>
    <row r="8" spans="2:7" x14ac:dyDescent="0.25">
      <c r="B8" s="21">
        <v>45373</v>
      </c>
      <c r="C8" s="24" t="s">
        <v>14</v>
      </c>
      <c r="D8" s="33">
        <v>56</v>
      </c>
      <c r="E8" s="34">
        <v>7860</v>
      </c>
      <c r="F8" s="2">
        <v>95</v>
      </c>
      <c r="G8" s="37">
        <v>17789.650000000001</v>
      </c>
    </row>
    <row r="9" spans="2:7" ht="15.75" thickBot="1" x14ac:dyDescent="0.3">
      <c r="B9" s="22">
        <v>45374</v>
      </c>
      <c r="C9" s="25" t="s">
        <v>15</v>
      </c>
      <c r="D9" s="10">
        <v>82</v>
      </c>
      <c r="E9" s="16">
        <v>15852.3</v>
      </c>
      <c r="F9" s="3">
        <v>93</v>
      </c>
      <c r="G9" s="39">
        <v>14377.14</v>
      </c>
    </row>
    <row r="10" spans="2:7" ht="15.75" thickBot="1" x14ac:dyDescent="0.3">
      <c r="B10" s="17"/>
      <c r="C10" s="17" t="s">
        <v>18</v>
      </c>
      <c r="D10" s="12">
        <f>SUM(D4:D9)</f>
        <v>443</v>
      </c>
      <c r="E10" s="13">
        <f>SUM(E4:E9)</f>
        <v>70781.01999999999</v>
      </c>
      <c r="F10" s="4">
        <f>SUM(F4:F9)</f>
        <v>487</v>
      </c>
      <c r="G10" s="42">
        <f>SUM(G4:G9)</f>
        <v>88413.39</v>
      </c>
    </row>
  </sheetData>
  <mergeCells count="2"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2BF8-79A4-42A2-81EC-FE8E3A5EDDFF}">
  <dimension ref="B1:J8"/>
  <sheetViews>
    <sheetView workbookViewId="0">
      <selection activeCell="E19" sqref="E19"/>
    </sheetView>
  </sheetViews>
  <sheetFormatPr baseColWidth="10" defaultRowHeight="15" x14ac:dyDescent="0.25"/>
  <cols>
    <col min="3" max="3" width="15" customWidth="1"/>
    <col min="5" max="5" width="16.85546875" customWidth="1"/>
    <col min="6" max="6" width="9.28515625" customWidth="1"/>
    <col min="7" max="8" width="13.7109375" customWidth="1"/>
    <col min="10" max="10" width="16.28515625" customWidth="1"/>
  </cols>
  <sheetData>
    <row r="1" spans="2:10" ht="15.75" thickBot="1" x14ac:dyDescent="0.3"/>
    <row r="2" spans="2:10" x14ac:dyDescent="0.25">
      <c r="B2" s="49" t="s">
        <v>23</v>
      </c>
      <c r="C2" s="50"/>
      <c r="D2" s="50"/>
      <c r="E2" s="51"/>
      <c r="G2" s="49" t="s">
        <v>33</v>
      </c>
      <c r="H2" s="50"/>
      <c r="I2" s="50"/>
      <c r="J2" s="51"/>
    </row>
    <row r="3" spans="2:10" ht="15.75" thickBot="1" x14ac:dyDescent="0.3">
      <c r="B3" s="43"/>
      <c r="C3" s="29"/>
      <c r="D3" s="29"/>
      <c r="E3" s="44" t="s">
        <v>32</v>
      </c>
      <c r="G3" s="43"/>
      <c r="H3" s="7"/>
      <c r="I3" s="7"/>
      <c r="J3" s="44" t="s">
        <v>32</v>
      </c>
    </row>
    <row r="4" spans="2:10" ht="15.75" thickBot="1" x14ac:dyDescent="0.3">
      <c r="B4" s="31" t="s">
        <v>7</v>
      </c>
      <c r="C4" s="31"/>
      <c r="D4" s="31" t="s">
        <v>8</v>
      </c>
      <c r="E4" s="32" t="s">
        <v>19</v>
      </c>
      <c r="G4" s="31" t="s">
        <v>7</v>
      </c>
      <c r="H4" s="31"/>
      <c r="I4" s="31" t="s">
        <v>8</v>
      </c>
      <c r="J4" s="32" t="s">
        <v>19</v>
      </c>
    </row>
    <row r="5" spans="2:10" ht="15.75" thickBot="1" x14ac:dyDescent="0.3">
      <c r="B5" s="45" t="s">
        <v>2</v>
      </c>
      <c r="C5" s="28" t="s">
        <v>27</v>
      </c>
      <c r="D5" s="9" t="s">
        <v>30</v>
      </c>
      <c r="E5" s="48">
        <v>19552.900000000001</v>
      </c>
      <c r="G5" s="47" t="s">
        <v>2</v>
      </c>
      <c r="H5" s="28" t="s">
        <v>26</v>
      </c>
      <c r="I5" s="9" t="s">
        <v>24</v>
      </c>
      <c r="J5" s="48">
        <v>18156.22</v>
      </c>
    </row>
    <row r="6" spans="2:10" ht="15.75" thickBot="1" x14ac:dyDescent="0.3">
      <c r="B6" s="46"/>
      <c r="C6" s="27" t="s">
        <v>28</v>
      </c>
      <c r="D6" s="10" t="s">
        <v>31</v>
      </c>
      <c r="E6" s="48"/>
      <c r="G6" s="46"/>
      <c r="H6" s="27" t="s">
        <v>27</v>
      </c>
      <c r="I6" s="10" t="s">
        <v>30</v>
      </c>
      <c r="J6" s="48"/>
    </row>
    <row r="7" spans="2:10" ht="15.75" thickBot="1" x14ac:dyDescent="0.3">
      <c r="B7" s="47" t="s">
        <v>22</v>
      </c>
      <c r="C7" s="26" t="s">
        <v>26</v>
      </c>
      <c r="D7" s="11" t="s">
        <v>24</v>
      </c>
      <c r="E7" s="48">
        <v>15731.52</v>
      </c>
      <c r="G7" s="47" t="s">
        <v>22</v>
      </c>
      <c r="H7" s="26" t="s">
        <v>28</v>
      </c>
      <c r="I7" s="11" t="s">
        <v>31</v>
      </c>
      <c r="J7" s="48">
        <v>17128.2</v>
      </c>
    </row>
    <row r="8" spans="2:10" ht="15.75" thickBot="1" x14ac:dyDescent="0.3">
      <c r="B8" s="46"/>
      <c r="C8" s="27" t="s">
        <v>29</v>
      </c>
      <c r="D8" s="10" t="s">
        <v>25</v>
      </c>
      <c r="E8" s="48"/>
      <c r="G8" s="46"/>
      <c r="H8" s="27" t="s">
        <v>29</v>
      </c>
      <c r="I8" s="10" t="s">
        <v>25</v>
      </c>
      <c r="J8" s="48"/>
    </row>
  </sheetData>
  <mergeCells count="10">
    <mergeCell ref="B7:B8"/>
    <mergeCell ref="E7:E8"/>
    <mergeCell ref="G7:G8"/>
    <mergeCell ref="J7:J8"/>
    <mergeCell ref="G2:J2"/>
    <mergeCell ref="B5:B6"/>
    <mergeCell ref="E5:E6"/>
    <mergeCell ref="G5:G6"/>
    <mergeCell ref="J5:J6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4E9E-363C-4A14-897E-64153011FD93}">
  <dimension ref="B3:R22"/>
  <sheetViews>
    <sheetView tabSelected="1" workbookViewId="0">
      <selection activeCell="N26" sqref="N26"/>
    </sheetView>
  </sheetViews>
  <sheetFormatPr baseColWidth="10" defaultRowHeight="15" x14ac:dyDescent="0.25"/>
  <sheetData>
    <row r="3" spans="2:18" x14ac:dyDescent="0.25">
      <c r="D3" s="55" t="s">
        <v>0</v>
      </c>
      <c r="E3" s="55"/>
      <c r="F3" s="55"/>
      <c r="G3" s="55" t="s">
        <v>0</v>
      </c>
      <c r="H3" s="55"/>
      <c r="I3" s="55"/>
      <c r="L3" s="71" t="s">
        <v>46</v>
      </c>
      <c r="M3" s="71"/>
      <c r="N3" s="71"/>
      <c r="O3" s="71"/>
      <c r="P3" s="71"/>
      <c r="Q3" s="71"/>
      <c r="R3" s="71"/>
    </row>
    <row r="4" spans="2:18" ht="15.75" thickBot="1" x14ac:dyDescent="0.3">
      <c r="D4" s="56">
        <v>45386</v>
      </c>
      <c r="E4" s="56"/>
      <c r="F4" s="56"/>
      <c r="G4" s="56">
        <v>45393</v>
      </c>
      <c r="H4" s="56"/>
      <c r="I4" s="56"/>
      <c r="L4" s="71"/>
      <c r="M4" s="71"/>
      <c r="N4" s="71"/>
      <c r="O4" s="71"/>
      <c r="P4" s="71"/>
      <c r="Q4" s="71"/>
      <c r="R4" s="71"/>
    </row>
    <row r="5" spans="2:18" ht="15.75" thickBot="1" x14ac:dyDescent="0.3"/>
    <row r="6" spans="2:18" x14ac:dyDescent="0.25">
      <c r="B6" s="45" t="s">
        <v>37</v>
      </c>
      <c r="C6" s="45" t="s">
        <v>38</v>
      </c>
      <c r="D6" s="57">
        <f>SUM(F6:F7)</f>
        <v>7550.6784000000007</v>
      </c>
      <c r="E6" s="58" t="s">
        <v>35</v>
      </c>
      <c r="F6" s="1">
        <v>7550.6784000000007</v>
      </c>
      <c r="G6" s="57">
        <f>SUM(I6:I7)</f>
        <v>4779.4955999999993</v>
      </c>
      <c r="H6" s="58" t="s">
        <v>35</v>
      </c>
      <c r="I6" s="1">
        <v>4779.4955999999993</v>
      </c>
      <c r="K6" s="45" t="s">
        <v>37</v>
      </c>
      <c r="L6" s="45" t="s">
        <v>3</v>
      </c>
      <c r="M6" s="57">
        <f>SUM(O6:O7)</f>
        <v>9836.4209999999985</v>
      </c>
      <c r="N6" s="58" t="s">
        <v>40</v>
      </c>
      <c r="O6" s="1">
        <v>5780.8081999999986</v>
      </c>
      <c r="P6" s="57">
        <f>SUM(R6:R7)</f>
        <v>11391.696400000004</v>
      </c>
      <c r="Q6" s="58" t="s">
        <v>40</v>
      </c>
      <c r="R6" s="68">
        <v>6482.0586000000021</v>
      </c>
    </row>
    <row r="7" spans="2:18" ht="15.75" thickBot="1" x14ac:dyDescent="0.3">
      <c r="B7" s="47"/>
      <c r="C7" s="46"/>
      <c r="D7" s="59"/>
      <c r="E7" s="60" t="s">
        <v>44</v>
      </c>
      <c r="F7" s="61"/>
      <c r="G7" s="62"/>
      <c r="H7" s="60" t="s">
        <v>44</v>
      </c>
      <c r="I7" s="61"/>
      <c r="K7" s="47"/>
      <c r="L7" s="46"/>
      <c r="M7" s="62"/>
      <c r="N7" s="60" t="s">
        <v>41</v>
      </c>
      <c r="O7" s="2">
        <v>4055.6127999999999</v>
      </c>
      <c r="P7" s="62"/>
      <c r="Q7" s="60" t="s">
        <v>41</v>
      </c>
      <c r="R7" s="69">
        <v>4909.6378000000013</v>
      </c>
    </row>
    <row r="8" spans="2:18" x14ac:dyDescent="0.25">
      <c r="B8" s="47"/>
      <c r="C8" s="45" t="s">
        <v>39</v>
      </c>
      <c r="D8" s="57">
        <f>SUM(F8:F9)</f>
        <v>5732.5108</v>
      </c>
      <c r="E8" s="63" t="s">
        <v>34</v>
      </c>
      <c r="F8" s="2">
        <v>5732.5108</v>
      </c>
      <c r="G8" s="57">
        <f>SUM(I8:I9)</f>
        <v>4883.2530000000006</v>
      </c>
      <c r="H8" s="63" t="s">
        <v>34</v>
      </c>
      <c r="I8" s="2">
        <v>4883.2530000000006</v>
      </c>
      <c r="K8" s="47"/>
      <c r="L8" s="45" t="s">
        <v>39</v>
      </c>
      <c r="M8" s="57">
        <f>SUM(O8:O9)</f>
        <v>5732.5108</v>
      </c>
      <c r="N8" s="63" t="s">
        <v>34</v>
      </c>
      <c r="O8">
        <v>5732.5108</v>
      </c>
      <c r="P8" s="57">
        <f>SUM(R8:R9)</f>
        <v>4883.2530000000006</v>
      </c>
      <c r="Q8" s="63" t="s">
        <v>34</v>
      </c>
      <c r="R8" s="69">
        <v>4883.2530000000006</v>
      </c>
    </row>
    <row r="9" spans="2:18" ht="15.75" thickBot="1" x14ac:dyDescent="0.3">
      <c r="B9" s="46"/>
      <c r="C9" s="46"/>
      <c r="D9" s="62"/>
      <c r="E9" s="64" t="s">
        <v>45</v>
      </c>
      <c r="F9" s="65"/>
      <c r="G9" s="62"/>
      <c r="H9" s="64" t="s">
        <v>45</v>
      </c>
      <c r="I9" s="65"/>
      <c r="K9" s="46"/>
      <c r="L9" s="46"/>
      <c r="M9" s="62"/>
      <c r="N9" s="64" t="s">
        <v>45</v>
      </c>
      <c r="O9" s="65"/>
      <c r="P9" s="62"/>
      <c r="Q9" s="64" t="s">
        <v>45</v>
      </c>
      <c r="R9" s="65"/>
    </row>
    <row r="10" spans="2:18" ht="15.75" thickBot="1" x14ac:dyDescent="0.3">
      <c r="D10" s="66"/>
      <c r="F10" s="42">
        <f>SUM(F6:F9)</f>
        <v>13283.189200000001</v>
      </c>
      <c r="G10" s="66"/>
      <c r="I10" s="42">
        <f>SUM(I6:I9)</f>
        <v>9662.748599999999</v>
      </c>
      <c r="M10" s="66"/>
      <c r="O10" s="42">
        <f>SUM(O6:O9)</f>
        <v>15568.931799999998</v>
      </c>
      <c r="P10" s="66"/>
      <c r="R10" s="42">
        <f>SUM(R6:R9)</f>
        <v>16274.949400000005</v>
      </c>
    </row>
    <row r="13" spans="2:18" x14ac:dyDescent="0.25">
      <c r="D13" s="55" t="s">
        <v>0</v>
      </c>
      <c r="E13" s="55"/>
      <c r="F13" s="55"/>
      <c r="G13" s="55" t="s">
        <v>0</v>
      </c>
      <c r="H13" s="55"/>
      <c r="I13" s="55"/>
      <c r="L13" s="70" t="s">
        <v>47</v>
      </c>
      <c r="M13" s="70"/>
      <c r="N13" s="70"/>
      <c r="O13" s="70"/>
      <c r="P13" s="70"/>
      <c r="Q13" s="70"/>
      <c r="R13" s="70"/>
    </row>
    <row r="14" spans="2:18" ht="15.75" thickBot="1" x14ac:dyDescent="0.3">
      <c r="D14" s="56">
        <v>45386</v>
      </c>
      <c r="E14" s="56"/>
      <c r="F14" s="56"/>
      <c r="G14" s="56">
        <v>45393</v>
      </c>
      <c r="H14" s="56"/>
      <c r="I14" s="56"/>
      <c r="L14" s="70"/>
      <c r="M14" s="70"/>
      <c r="N14" s="70"/>
      <c r="O14" s="70"/>
      <c r="P14" s="70"/>
      <c r="Q14" s="70"/>
      <c r="R14" s="70"/>
    </row>
    <row r="15" spans="2:18" ht="15.75" thickBot="1" x14ac:dyDescent="0.3"/>
    <row r="16" spans="2:18" x14ac:dyDescent="0.25">
      <c r="B16" s="45" t="s">
        <v>36</v>
      </c>
      <c r="C16" s="45" t="s">
        <v>3</v>
      </c>
      <c r="D16" s="57">
        <f>SUM(F16:F17)</f>
        <v>9836.4209999999985</v>
      </c>
      <c r="E16" s="58" t="s">
        <v>40</v>
      </c>
      <c r="F16" s="1">
        <v>5780.8081999999986</v>
      </c>
      <c r="G16" s="57">
        <f>SUM(I16:I17)</f>
        <v>11391.696400000004</v>
      </c>
      <c r="H16" s="58" t="s">
        <v>40</v>
      </c>
      <c r="I16" s="68">
        <v>6482.0586000000021</v>
      </c>
      <c r="K16" s="45" t="s">
        <v>36</v>
      </c>
      <c r="L16" s="45" t="s">
        <v>38</v>
      </c>
      <c r="M16" s="57">
        <f>SUM(O16:O17)</f>
        <v>7550.6784000000007</v>
      </c>
      <c r="N16" s="58" t="s">
        <v>35</v>
      </c>
      <c r="O16" s="1">
        <v>7550.6784000000007</v>
      </c>
      <c r="P16" s="57">
        <f>SUM(R16:R17)</f>
        <v>4779.4955999999993</v>
      </c>
      <c r="Q16" s="58" t="s">
        <v>35</v>
      </c>
      <c r="R16" s="68">
        <v>4779.4955999999993</v>
      </c>
    </row>
    <row r="17" spans="2:18" ht="15.75" thickBot="1" x14ac:dyDescent="0.3">
      <c r="B17" s="47"/>
      <c r="C17" s="46"/>
      <c r="D17" s="59"/>
      <c r="E17" s="60" t="s">
        <v>41</v>
      </c>
      <c r="F17" s="2">
        <v>4055.6127999999999</v>
      </c>
      <c r="G17" s="62"/>
      <c r="H17" s="60" t="s">
        <v>41</v>
      </c>
      <c r="I17" s="69">
        <v>4909.6378000000013</v>
      </c>
      <c r="K17" s="47"/>
      <c r="L17" s="46"/>
      <c r="M17" s="62"/>
      <c r="N17" s="60" t="s">
        <v>44</v>
      </c>
      <c r="O17" s="61"/>
      <c r="P17" s="62"/>
      <c r="Q17" s="60" t="s">
        <v>44</v>
      </c>
      <c r="R17" s="69"/>
    </row>
    <row r="18" spans="2:18" x14ac:dyDescent="0.25">
      <c r="B18" s="47"/>
      <c r="C18" s="45" t="s">
        <v>6</v>
      </c>
      <c r="D18" s="57">
        <f>SUM(F18:F19)</f>
        <v>8233.8275999999987</v>
      </c>
      <c r="E18" s="63" t="s">
        <v>42</v>
      </c>
      <c r="F18" s="2">
        <v>8192.9169999999995</v>
      </c>
      <c r="G18" s="57">
        <f>SUM(I18:I19)</f>
        <v>8515.5762000000013</v>
      </c>
      <c r="H18" s="63" t="s">
        <v>42</v>
      </c>
      <c r="I18" s="69">
        <v>8515.5762000000013</v>
      </c>
      <c r="K18" s="47"/>
      <c r="L18" s="45" t="s">
        <v>6</v>
      </c>
      <c r="M18" s="57">
        <f>SUM(O18:O19)</f>
        <v>8233.8275999999987</v>
      </c>
      <c r="N18" s="63" t="s">
        <v>42</v>
      </c>
      <c r="O18" s="2">
        <v>8192.9169999999995</v>
      </c>
      <c r="P18" s="57">
        <f>SUM(R18:R19)</f>
        <v>8515.5762000000013</v>
      </c>
      <c r="Q18" s="63" t="s">
        <v>42</v>
      </c>
      <c r="R18" s="69">
        <v>8515.5762000000013</v>
      </c>
    </row>
    <row r="19" spans="2:18" ht="15.75" thickBot="1" x14ac:dyDescent="0.3">
      <c r="B19" s="46"/>
      <c r="C19" s="46"/>
      <c r="D19" s="62"/>
      <c r="E19" s="64" t="s">
        <v>43</v>
      </c>
      <c r="F19" s="3">
        <v>40.910600000000002</v>
      </c>
      <c r="G19" s="62"/>
      <c r="H19" s="64" t="s">
        <v>43</v>
      </c>
      <c r="I19" s="65"/>
      <c r="K19" s="46"/>
      <c r="L19" s="46"/>
      <c r="M19" s="62"/>
      <c r="N19" s="64" t="s">
        <v>43</v>
      </c>
      <c r="O19" s="3">
        <v>40.910600000000002</v>
      </c>
      <c r="P19" s="62"/>
      <c r="Q19" s="64" t="s">
        <v>43</v>
      </c>
      <c r="R19" s="65"/>
    </row>
    <row r="20" spans="2:18" ht="15.75" thickBot="1" x14ac:dyDescent="0.3">
      <c r="D20" s="66"/>
      <c r="F20" s="42">
        <f>SUM(F16:F19)</f>
        <v>18070.248599999995</v>
      </c>
      <c r="G20" s="66"/>
      <c r="I20" s="42">
        <f>SUM(I16:I19)</f>
        <v>19907.272600000004</v>
      </c>
      <c r="M20" s="66"/>
      <c r="O20" s="42">
        <f>SUM(O16:O19)</f>
        <v>15784.505999999999</v>
      </c>
      <c r="P20" s="66"/>
      <c r="R20" s="42">
        <f>SUM(R16:R19)</f>
        <v>13295.071800000002</v>
      </c>
    </row>
    <row r="21" spans="2:18" x14ac:dyDescent="0.25">
      <c r="M21" s="67"/>
      <c r="N21" s="67"/>
    </row>
    <row r="22" spans="2:18" x14ac:dyDescent="0.25">
      <c r="M22" s="67"/>
      <c r="N22" s="67"/>
    </row>
  </sheetData>
  <mergeCells count="38">
    <mergeCell ref="L13:R14"/>
    <mergeCell ref="K6:K9"/>
    <mergeCell ref="L6:L7"/>
    <mergeCell ref="M6:M7"/>
    <mergeCell ref="P6:P7"/>
    <mergeCell ref="L8:L9"/>
    <mergeCell ref="M8:M9"/>
    <mergeCell ref="P8:P9"/>
    <mergeCell ref="K16:K19"/>
    <mergeCell ref="L16:L17"/>
    <mergeCell ref="P16:P17"/>
    <mergeCell ref="L18:L19"/>
    <mergeCell ref="P18:P19"/>
    <mergeCell ref="D8:D9"/>
    <mergeCell ref="G8:G9"/>
    <mergeCell ref="L3:R4"/>
    <mergeCell ref="M16:M17"/>
    <mergeCell ref="M18:M19"/>
    <mergeCell ref="G18:G19"/>
    <mergeCell ref="D3:F3"/>
    <mergeCell ref="G3:I3"/>
    <mergeCell ref="D4:F4"/>
    <mergeCell ref="G4:I4"/>
    <mergeCell ref="B6:B9"/>
    <mergeCell ref="C6:C7"/>
    <mergeCell ref="D6:D7"/>
    <mergeCell ref="G6:G7"/>
    <mergeCell ref="C8:C9"/>
    <mergeCell ref="D13:F13"/>
    <mergeCell ref="G13:I13"/>
    <mergeCell ref="D14:F14"/>
    <mergeCell ref="G14:I14"/>
    <mergeCell ref="B16:B19"/>
    <mergeCell ref="C16:C17"/>
    <mergeCell ref="D16:D17"/>
    <mergeCell ref="G16:G17"/>
    <mergeCell ref="C18:C19"/>
    <mergeCell ref="D18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Comparativo A y M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Monitoreo</dc:creator>
  <cp:lastModifiedBy>Berly Gerson Pumaccajia Cruz</cp:lastModifiedBy>
  <dcterms:created xsi:type="dcterms:W3CDTF">2015-06-05T18:19:34Z</dcterms:created>
  <dcterms:modified xsi:type="dcterms:W3CDTF">2024-04-11T23:08:45Z</dcterms:modified>
</cp:coreProperties>
</file>