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nivtoursfr.sharepoint.com/sites/ProjetCollectif824/Documents partages/General/02 - Gestion de projet/"/>
    </mc:Choice>
  </mc:AlternateContent>
  <xr:revisionPtr revIDLastSave="573" documentId="11_A8937681CAFEBEF47412EA9F5019512AEB9EEA72" xr6:coauthVersionLast="47" xr6:coauthVersionMax="47" xr10:uidLastSave="{239867CC-6B9F-40E9-A525-F67C1CD28A46}"/>
  <bookViews>
    <workbookView xWindow="-120" yWindow="-120" windowWidth="29040" windowHeight="18240" activeTab="1" xr2:uid="{00000000-000D-0000-FFFF-FFFF00000000}"/>
  </bookViews>
  <sheets>
    <sheet name="Indicateur Qualité" sheetId="2" r:id="rId1"/>
    <sheet name="Indicateur des Risques" sheetId="3" r:id="rId2"/>
    <sheet name="Indicateur Avancement (janvier)" sheetId="5" r:id="rId3"/>
    <sheet name="Indicateur Avancement (février)" sheetId="4" r:id="rId4"/>
    <sheet name="Indicateur Avancement (mars)" sheetId="6" r:id="rId5"/>
    <sheet name="Indicateur Avancement (avril)" sheetId="7" r:id="rId6"/>
    <sheet name="Indicateur Avancement (mai)" sheetId="9" r:id="rId7"/>
    <sheet name="Indicateur Avancement (juin)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3" l="1"/>
  <c r="E47" i="3"/>
  <c r="E46" i="3"/>
  <c r="E45" i="3"/>
  <c r="E44" i="3"/>
  <c r="C23" i="10"/>
  <c r="C23" i="9"/>
  <c r="C23" i="7"/>
  <c r="C23" i="6"/>
  <c r="C23" i="4" l="1"/>
  <c r="C23" i="5"/>
  <c r="E18" i="3"/>
  <c r="E17" i="3"/>
  <c r="E16" i="3"/>
  <c r="E15" i="3"/>
  <c r="E14" i="3"/>
  <c r="E6" i="3"/>
  <c r="E7" i="3"/>
  <c r="E8" i="3"/>
  <c r="E9" i="3"/>
  <c r="E5" i="3"/>
</calcChain>
</file>

<file path=xl/sharedStrings.xml><?xml version="1.0" encoding="utf-8"?>
<sst xmlns="http://schemas.openxmlformats.org/spreadsheetml/2006/main" count="187" uniqueCount="52">
  <si>
    <t>Tâche prévue</t>
  </si>
  <si>
    <t>Tâche réalisée</t>
  </si>
  <si>
    <t>Gravité (1 - 5)</t>
  </si>
  <si>
    <t>Affichage des courbes en temps réel</t>
  </si>
  <si>
    <t xml:space="preserve">Plus d'affichage temps réel </t>
  </si>
  <si>
    <t>Affichage des trames en temps réel</t>
  </si>
  <si>
    <t xml:space="preserve">Plus de récupération de données en temps réel, analyse du bus sur demande   </t>
  </si>
  <si>
    <t>Captage des données pour tous débits</t>
  </si>
  <si>
    <t>Captage des données suivant un débit limité (1000 bauds), limitation sur l'outil de captage des signaux</t>
  </si>
  <si>
    <t>NOVEMBRE</t>
  </si>
  <si>
    <t>Dates</t>
  </si>
  <si>
    <t xml:space="preserve">Risques </t>
  </si>
  <si>
    <t>Probabilité</t>
  </si>
  <si>
    <t>Impact</t>
  </si>
  <si>
    <t>Gravité</t>
  </si>
  <si>
    <t>Risque d'électrisation</t>
  </si>
  <si>
    <t>Non validation des livrables intermédiaires</t>
  </si>
  <si>
    <t>Arrêt Maladie</t>
  </si>
  <si>
    <t>Matériel</t>
  </si>
  <si>
    <t>Répartition des tâches</t>
  </si>
  <si>
    <t>JANVIER</t>
  </si>
  <si>
    <t>Matériel choisi</t>
  </si>
  <si>
    <t>Avancement : somme du temps passé sur une tâche divisé par la charge révisée</t>
  </si>
  <si>
    <t>Janvier</t>
  </si>
  <si>
    <t>TACHES</t>
  </si>
  <si>
    <t>CI</t>
  </si>
  <si>
    <t>CR</t>
  </si>
  <si>
    <t>Besoin du client</t>
  </si>
  <si>
    <t>Besoin logiciel</t>
  </si>
  <si>
    <t>Besoin matériel</t>
  </si>
  <si>
    <t>Analyse port série</t>
  </si>
  <si>
    <t>Recherche matériel décodage trame</t>
  </si>
  <si>
    <t>Conception de l'architecture globale</t>
  </si>
  <si>
    <t>Développement des indicateurs qualités</t>
  </si>
  <si>
    <t>Ecriture de test</t>
  </si>
  <si>
    <t>Tests matériels d'analyse</t>
  </si>
  <si>
    <t>Développement enregistrement trame</t>
  </si>
  <si>
    <t>Développement fonctionnel</t>
  </si>
  <si>
    <t>Développement interface</t>
  </si>
  <si>
    <t>Algorithme analyse de trame</t>
  </si>
  <si>
    <t>Tests unitaires</t>
  </si>
  <si>
    <t>Test d'intégration</t>
  </si>
  <si>
    <t>Validation</t>
  </si>
  <si>
    <t>Test Recettes</t>
  </si>
  <si>
    <t>Total écart de charge</t>
  </si>
  <si>
    <t>Février</t>
  </si>
  <si>
    <t>Mars</t>
  </si>
  <si>
    <t>Avril</t>
  </si>
  <si>
    <t>Mai</t>
  </si>
  <si>
    <t>Juin</t>
  </si>
  <si>
    <t>Conception Détaillée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</si>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</sst>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 Qualité'!$D$2</c:f>
              <c:strCache>
                <c:ptCount val="1"/>
                <c:pt idx="0">
                  <c:v>Gravité (1 - 5)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'Indicateur Qualité'!$C$3:$C$5</c:f>
              <c:strCache>
                <c:ptCount val="3"/>
                <c:pt idx="0">
                  <c:v>Plus d'affichage temps réel </c:v>
                </c:pt>
                <c:pt idx="1">
                  <c:v>Plus de récupération de données en temps réel, analyse du bus sur demande   </c:v>
                </c:pt>
                <c:pt idx="2">
                  <c:v>Captage des données suivant un débit limité (1000 bauds), limitation sur l'outil de captage des signaux</c:v>
                </c:pt>
              </c:strCache>
            </c:strRef>
          </c:cat>
          <c:val>
            <c:numRef>
              <c:f>'Indicateur Qualité'!$D$3:$D$5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8-3245-9C84-E1EDE85D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439872"/>
        <c:axId val="483208496"/>
      </c:barChart>
      <c:catAx>
        <c:axId val="18424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208496"/>
        <c:crosses val="autoZero"/>
        <c:auto val="1"/>
        <c:lblAlgn val="ctr"/>
        <c:lblOffset val="100"/>
        <c:noMultiLvlLbl val="0"/>
      </c:catAx>
      <c:valAx>
        <c:axId val="4832084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 Avancement (juin)'!$C$4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(juin)'!$B$5:$B$22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(juin)'!$C$5:$C$22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3-4885-A621-2384651F26D4}"/>
            </c:ext>
          </c:extLst>
        </c:ser>
        <c:ser>
          <c:idx val="1"/>
          <c:order val="1"/>
          <c:tx>
            <c:strRef>
              <c:f>'Indicateur Avancement (juin)'!$D$4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(juin)'!$B$5:$B$22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(juin)'!$D$5:$D$22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25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15</c:v>
                </c:pt>
                <c:pt idx="14">
                  <c:v>5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3-4885-A621-2384651F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8400"/>
        <c:axId val="184192080"/>
      </c:lineChart>
      <c:catAx>
        <c:axId val="2999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080"/>
        <c:crosses val="autoZero"/>
        <c:auto val="1"/>
        <c:lblAlgn val="ctr"/>
        <c:lblOffset val="100"/>
        <c:noMultiLvlLbl val="0"/>
      </c:catAx>
      <c:valAx>
        <c:axId val="184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Novembre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 des Risques'!$E$4</c:f>
              <c:strCache>
                <c:ptCount val="1"/>
                <c:pt idx="0">
                  <c:v>Gravité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'Indicateur des Risques'!$B$5:$B$9</c:f>
              <c:strCache>
                <c:ptCount val="5"/>
                <c:pt idx="0">
                  <c:v>Risque d'électrisation</c:v>
                </c:pt>
                <c:pt idx="1">
                  <c:v>Non validation des livrables intermédiaires</c:v>
                </c:pt>
                <c:pt idx="2">
                  <c:v>Arrêt Maladie</c:v>
                </c:pt>
                <c:pt idx="3">
                  <c:v>Matériel</c:v>
                </c:pt>
                <c:pt idx="4">
                  <c:v>Répartition des tâches</c:v>
                </c:pt>
              </c:strCache>
            </c:strRef>
          </c:cat>
          <c:val>
            <c:numRef>
              <c:f>'Indicateur des Risques'!$E$5:$E$9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F946-AD79-701692FE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597200"/>
        <c:axId val="1301548671"/>
      </c:barChart>
      <c:catAx>
        <c:axId val="19545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548671"/>
        <c:crosses val="autoZero"/>
        <c:auto val="1"/>
        <c:lblAlgn val="ctr"/>
        <c:lblOffset val="100"/>
        <c:noMultiLvlLbl val="0"/>
      </c:catAx>
      <c:valAx>
        <c:axId val="13015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5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Janvier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 des Risques'!$E$13</c:f>
              <c:strCache>
                <c:ptCount val="1"/>
                <c:pt idx="0">
                  <c:v>Gravité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'Indicateur des Risques'!$B$14:$B$18</c:f>
              <c:strCache>
                <c:ptCount val="5"/>
                <c:pt idx="0">
                  <c:v>Risque d'électrisation</c:v>
                </c:pt>
                <c:pt idx="1">
                  <c:v>Non validation des livrables intermédiaires</c:v>
                </c:pt>
                <c:pt idx="2">
                  <c:v>Arrêt Maladie</c:v>
                </c:pt>
                <c:pt idx="3">
                  <c:v>Matériel</c:v>
                </c:pt>
                <c:pt idx="4">
                  <c:v>Répartition des tâches</c:v>
                </c:pt>
              </c:strCache>
            </c:strRef>
          </c:cat>
          <c:val>
            <c:numRef>
              <c:f>'Indicateur des Risques'!$E$14:$E$18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3-CF44-8691-772C7F2A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11776"/>
        <c:axId val="1301639775"/>
      </c:barChart>
      <c:catAx>
        <c:axId val="19547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639775"/>
        <c:crosses val="autoZero"/>
        <c:auto val="1"/>
        <c:lblAlgn val="ctr"/>
        <c:lblOffset val="100"/>
        <c:noMultiLvlLbl val="0"/>
      </c:catAx>
      <c:valAx>
        <c:axId val="13016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Juin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 des Risques'!$E$13</c:f>
              <c:strCache>
                <c:ptCount val="1"/>
                <c:pt idx="0">
                  <c:v>Gravité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'Indicateur des Risques'!$B$44:$B$48</c:f>
              <c:strCache>
                <c:ptCount val="5"/>
                <c:pt idx="0">
                  <c:v>Risque d'électrisation</c:v>
                </c:pt>
                <c:pt idx="1">
                  <c:v>Non validation des livrables intermédiaires</c:v>
                </c:pt>
                <c:pt idx="2">
                  <c:v>Arrêt Maladie</c:v>
                </c:pt>
                <c:pt idx="3">
                  <c:v>Matériel</c:v>
                </c:pt>
                <c:pt idx="4">
                  <c:v>Répartition des tâches</c:v>
                </c:pt>
              </c:strCache>
            </c:strRef>
          </c:cat>
          <c:val>
            <c:numRef>
              <c:f>'Indicateur des Risques'!$E$44:$E$48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CF-B1AD-66905AB8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11776"/>
        <c:axId val="1301639775"/>
      </c:barChart>
      <c:catAx>
        <c:axId val="19547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639775"/>
        <c:crosses val="autoZero"/>
        <c:auto val="1"/>
        <c:lblAlgn val="ctr"/>
        <c:lblOffset val="100"/>
        <c:noMultiLvlLbl val="0"/>
      </c:catAx>
      <c:valAx>
        <c:axId val="13016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(janvier)'!$B$5:$B$22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(janvier)'!$C$5:$C$22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1-5045-8537-CB3ECBF7BA79}"/>
            </c:ext>
          </c:extLst>
        </c:ser>
        <c:ser>
          <c:idx val="1"/>
          <c:order val="1"/>
          <c:tx>
            <c:v>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(janvier)'!$B$5:$B$22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(janvier)'!$D$5:$D$22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1-5045-8537-CB3ECBF7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56864"/>
        <c:axId val="603258576"/>
      </c:lineChart>
      <c:catAx>
        <c:axId val="6032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258576"/>
        <c:crosses val="autoZero"/>
        <c:auto val="1"/>
        <c:lblAlgn val="ctr"/>
        <c:lblOffset val="100"/>
        <c:noMultiLvlLbl val="0"/>
      </c:catAx>
      <c:valAx>
        <c:axId val="6032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2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 Avancement (février)'!$C$4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(février)'!$B$5:$B$22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(février)'!$C$5:$C$22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5-A044-BF91-BDAFBBB1D49F}"/>
            </c:ext>
          </c:extLst>
        </c:ser>
        <c:ser>
          <c:idx val="1"/>
          <c:order val="1"/>
          <c:tx>
            <c:strRef>
              <c:f>'Indicateur Avancement (février)'!$D$4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(février)'!$B$5:$B$22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(février)'!$D$5:$D$22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30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5-A044-BF91-BDAFBBB1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8400"/>
        <c:axId val="184192080"/>
      </c:lineChart>
      <c:catAx>
        <c:axId val="2999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080"/>
        <c:crosses val="autoZero"/>
        <c:auto val="1"/>
        <c:lblAlgn val="ctr"/>
        <c:lblOffset val="100"/>
        <c:noMultiLvlLbl val="0"/>
      </c:catAx>
      <c:valAx>
        <c:axId val="184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 Avancement (mars)'!$C$4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(mars)'!$B$5:$B$22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(mars)'!$C$5:$C$22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9-4F69-A8DF-CA9545E5F10D}"/>
            </c:ext>
          </c:extLst>
        </c:ser>
        <c:ser>
          <c:idx val="1"/>
          <c:order val="1"/>
          <c:tx>
            <c:strRef>
              <c:f>'Indicateur Avancement (mars)'!$D$4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(mars)'!$B$5:$B$22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(mars)'!$D$5:$D$22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30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9-4F69-A8DF-CA9545E5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8400"/>
        <c:axId val="184192080"/>
      </c:lineChart>
      <c:catAx>
        <c:axId val="2999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080"/>
        <c:crosses val="autoZero"/>
        <c:auto val="1"/>
        <c:lblAlgn val="ctr"/>
        <c:lblOffset val="100"/>
        <c:noMultiLvlLbl val="0"/>
      </c:catAx>
      <c:valAx>
        <c:axId val="184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 Avancement (avril)'!$C$4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(avril)'!$B$5:$B$22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(avril)'!$C$5:$C$22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F-43F7-A218-78AC7345A254}"/>
            </c:ext>
          </c:extLst>
        </c:ser>
        <c:ser>
          <c:idx val="1"/>
          <c:order val="1"/>
          <c:tx>
            <c:strRef>
              <c:f>'Indicateur Avancement (avril)'!$D$4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(avril)'!$B$5:$B$22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(avril)'!$D$5:$D$22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25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F-43F7-A218-78AC734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8400"/>
        <c:axId val="184192080"/>
      </c:lineChart>
      <c:catAx>
        <c:axId val="2999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080"/>
        <c:crosses val="autoZero"/>
        <c:auto val="1"/>
        <c:lblAlgn val="ctr"/>
        <c:lblOffset val="100"/>
        <c:noMultiLvlLbl val="0"/>
      </c:catAx>
      <c:valAx>
        <c:axId val="184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Indicateurs d'avancement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 Avancement (mai)'!$C$4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(mai)'!$B$5:$B$22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(mai)'!$C$5:$C$22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A-48FD-B522-0677DEE0D9CC}"/>
            </c:ext>
          </c:extLst>
        </c:ser>
        <c:ser>
          <c:idx val="1"/>
          <c:order val="1"/>
          <c:tx>
            <c:strRef>
              <c:f>'Indicateur Avancement (mai)'!$D$4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 Avancement (mai)'!$B$5:$B$22</c:f>
              <c:strCache>
                <c:ptCount val="18"/>
                <c:pt idx="0">
                  <c:v>Besoin du client</c:v>
                </c:pt>
                <c:pt idx="1">
                  <c:v>Besoin logiciel</c:v>
                </c:pt>
                <c:pt idx="2">
                  <c:v>Besoin matériel</c:v>
                </c:pt>
                <c:pt idx="3">
                  <c:v>Analyse port série</c:v>
                </c:pt>
                <c:pt idx="4">
                  <c:v>Recherche matériel décodage trame</c:v>
                </c:pt>
                <c:pt idx="5">
                  <c:v>Conception de l'architecture globale</c:v>
                </c:pt>
                <c:pt idx="6">
                  <c:v>Développement des indicateurs qualités</c:v>
                </c:pt>
                <c:pt idx="7">
                  <c:v>Conception Détaillée</c:v>
                </c:pt>
                <c:pt idx="8">
                  <c:v>Ecriture de test</c:v>
                </c:pt>
                <c:pt idx="9">
                  <c:v>Tests matériels d'analyse</c:v>
                </c:pt>
                <c:pt idx="10">
                  <c:v>Développement enregistrement trame</c:v>
                </c:pt>
                <c:pt idx="11">
                  <c:v>Développement fonctionnel</c:v>
                </c:pt>
                <c:pt idx="12">
                  <c:v>Développement interface</c:v>
                </c:pt>
                <c:pt idx="13">
                  <c:v>Algorithme analyse de trame</c:v>
                </c:pt>
                <c:pt idx="14">
                  <c:v>Tests unitaires</c:v>
                </c:pt>
                <c:pt idx="15">
                  <c:v>Test d'intégration</c:v>
                </c:pt>
                <c:pt idx="16">
                  <c:v>Validation</c:v>
                </c:pt>
                <c:pt idx="17">
                  <c:v>Test Recettes</c:v>
                </c:pt>
              </c:strCache>
            </c:strRef>
          </c:cat>
          <c:val>
            <c:numRef>
              <c:f>'Indicateur Avancement (mai)'!$D$5:$D$22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25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20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A-48FD-B522-0677DEE0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8400"/>
        <c:axId val="184192080"/>
      </c:lineChart>
      <c:catAx>
        <c:axId val="2999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080"/>
        <c:crosses val="autoZero"/>
        <c:auto val="1"/>
        <c:lblAlgn val="ctr"/>
        <c:lblOffset val="100"/>
        <c:noMultiLvlLbl val="0"/>
      </c:catAx>
      <c:valAx>
        <c:axId val="184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9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6349</xdr:rowOff>
    </xdr:from>
    <xdr:to>
      <xdr:col>4</xdr:col>
      <xdr:colOff>12700</xdr:colOff>
      <xdr:row>29</xdr:row>
      <xdr:rowOff>58795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38C69EA-6A3D-80C6-CC2D-ACF06D33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203200</xdr:rowOff>
    </xdr:from>
    <xdr:to>
      <xdr:col>11</xdr:col>
      <xdr:colOff>755650</xdr:colOff>
      <xdr:row>14</xdr:row>
      <xdr:rowOff>101600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2392B0D7-54D9-3B6E-F03D-DC5F5F7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16</xdr:row>
      <xdr:rowOff>6350</xdr:rowOff>
    </xdr:from>
    <xdr:to>
      <xdr:col>11</xdr:col>
      <xdr:colOff>723900</xdr:colOff>
      <xdr:row>29</xdr:row>
      <xdr:rowOff>82550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4258BDAA-340E-6FE5-8E6C-A785258675BF}"/>
            </a:ext>
            <a:ext uri="{147F2762-F138-4A5C-976F-8EAC2B608ADB}">
              <a16:predDERef xmlns:a16="http://schemas.microsoft.com/office/drawing/2014/main" pred="{2392B0D7-54D9-3B6E-F03D-DC5F5F7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30</xdr:row>
      <xdr:rowOff>152400</xdr:rowOff>
    </xdr:from>
    <xdr:to>
      <xdr:col>11</xdr:col>
      <xdr:colOff>682625</xdr:colOff>
      <xdr:row>44</xdr:row>
      <xdr:rowOff>152400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77B1AA6-AFE8-446B-A7BE-7BC7675E208A}"/>
            </a:ext>
            <a:ext uri="{147F2762-F138-4A5C-976F-8EAC2B608ADB}">
              <a16:predDERef xmlns:a16="http://schemas.microsoft.com/office/drawing/2014/main" pred="{2392B0D7-54D9-3B6E-F03D-DC5F5F7B1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24</xdr:row>
      <xdr:rowOff>19050</xdr:rowOff>
    </xdr:from>
    <xdr:to>
      <xdr:col>8</xdr:col>
      <xdr:colOff>342900</xdr:colOff>
      <xdr:row>47</xdr:row>
      <xdr:rowOff>177800</xdr:rowOff>
    </xdr:to>
    <xdr:graphicFrame macro="">
      <xdr:nvGraphicFramePr>
        <xdr:cNvPr id="8" name="Ggegeg">
          <a:extLst>
            <a:ext uri="{FF2B5EF4-FFF2-40B4-BE49-F238E27FC236}">
              <a16:creationId xmlns:a16="http://schemas.microsoft.com/office/drawing/2014/main" id="{DCD251B4-F573-BE4F-9D16-4250263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740832</xdr:colOff>
      <xdr:row>24</xdr:row>
      <xdr:rowOff>30693</xdr:rowOff>
    </xdr:from>
    <xdr:to>
      <xdr:col>9</xdr:col>
      <xdr:colOff>336550</xdr:colOff>
      <xdr:row>53</xdr:row>
      <xdr:rowOff>47626</xdr:rowOff>
    </xdr:to>
    <xdr:graphicFrame macro="">
      <xdr:nvGraphicFramePr>
        <xdr:cNvPr id="21" name="Graphique 8">
          <a:extLst>
            <a:ext uri="{FF2B5EF4-FFF2-40B4-BE49-F238E27FC236}">
              <a16:creationId xmlns:a16="http://schemas.microsoft.com/office/drawing/2014/main" id="{7638A292-2599-1D53-006C-E9CC8E2B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740832</xdr:colOff>
      <xdr:row>24</xdr:row>
      <xdr:rowOff>30693</xdr:rowOff>
    </xdr:from>
    <xdr:to>
      <xdr:col>9</xdr:col>
      <xdr:colOff>336550</xdr:colOff>
      <xdr:row>53</xdr:row>
      <xdr:rowOff>47626</xdr:rowOff>
    </xdr:to>
    <xdr:graphicFrame macro="">
      <xdr:nvGraphicFramePr>
        <xdr:cNvPr id="2" name="Graphique 8">
          <a:extLst>
            <a:ext uri="{FF2B5EF4-FFF2-40B4-BE49-F238E27FC236}">
              <a16:creationId xmlns:a16="http://schemas.microsoft.com/office/drawing/2014/main" id="{A691F209-FB7E-4964-98C9-F893AB12F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740832</xdr:colOff>
      <xdr:row>24</xdr:row>
      <xdr:rowOff>30693</xdr:rowOff>
    </xdr:from>
    <xdr:to>
      <xdr:col>9</xdr:col>
      <xdr:colOff>336550</xdr:colOff>
      <xdr:row>53</xdr:row>
      <xdr:rowOff>47626</xdr:rowOff>
    </xdr:to>
    <xdr:graphicFrame macro="">
      <xdr:nvGraphicFramePr>
        <xdr:cNvPr id="2" name="Graphique 8">
          <a:extLst>
            <a:ext uri="{FF2B5EF4-FFF2-40B4-BE49-F238E27FC236}">
              <a16:creationId xmlns:a16="http://schemas.microsoft.com/office/drawing/2014/main" id="{781DC23C-F46F-4BA6-88C8-D84FEB9A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740832</xdr:colOff>
      <xdr:row>24</xdr:row>
      <xdr:rowOff>30693</xdr:rowOff>
    </xdr:from>
    <xdr:to>
      <xdr:col>9</xdr:col>
      <xdr:colOff>336550</xdr:colOff>
      <xdr:row>53</xdr:row>
      <xdr:rowOff>47626</xdr:rowOff>
    </xdr:to>
    <xdr:graphicFrame macro="">
      <xdr:nvGraphicFramePr>
        <xdr:cNvPr id="2" name="Graphique 8">
          <a:extLst>
            <a:ext uri="{FF2B5EF4-FFF2-40B4-BE49-F238E27FC236}">
              <a16:creationId xmlns:a16="http://schemas.microsoft.com/office/drawing/2014/main" id="{47C0C1B4-4535-4F27-BC64-DCFC56D31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740832</xdr:colOff>
      <xdr:row>24</xdr:row>
      <xdr:rowOff>30693</xdr:rowOff>
    </xdr:from>
    <xdr:to>
      <xdr:col>9</xdr:col>
      <xdr:colOff>336550</xdr:colOff>
      <xdr:row>53</xdr:row>
      <xdr:rowOff>47626</xdr:rowOff>
    </xdr:to>
    <xdr:graphicFrame macro="">
      <xdr:nvGraphicFramePr>
        <xdr:cNvPr id="2" name="Graphique 8">
          <a:extLst>
            <a:ext uri="{FF2B5EF4-FFF2-40B4-BE49-F238E27FC236}">
              <a16:creationId xmlns:a16="http://schemas.microsoft.com/office/drawing/2014/main" id="{A40B5C13-2425-47D6-A26D-4E64907E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923F-2674-40F2-901D-E84BFE6E4966}">
  <dimension ref="B1:I5"/>
  <sheetViews>
    <sheetView zoomScale="85" workbookViewId="0">
      <selection activeCell="A3" sqref="A3"/>
    </sheetView>
  </sheetViews>
  <sheetFormatPr baseColWidth="10" defaultColWidth="11.42578125" defaultRowHeight="15" x14ac:dyDescent="0.25"/>
  <cols>
    <col min="1" max="1" width="11.42578125" style="1"/>
    <col min="2" max="2" width="35" style="1" bestFit="1" customWidth="1"/>
    <col min="3" max="3" width="35.140625" style="1" customWidth="1"/>
    <col min="4" max="4" width="14.85546875" style="1" customWidth="1"/>
    <col min="5" max="16384" width="11.42578125" style="1"/>
  </cols>
  <sheetData>
    <row r="1" spans="2:9" ht="15.75" thickBot="1" x14ac:dyDescent="0.3">
      <c r="F1" s="44"/>
      <c r="G1" s="44"/>
      <c r="H1" s="44"/>
      <c r="I1" s="44"/>
    </row>
    <row r="2" spans="2:9" x14ac:dyDescent="0.25">
      <c r="B2" s="6" t="s">
        <v>0</v>
      </c>
      <c r="C2" s="7" t="s">
        <v>1</v>
      </c>
      <c r="D2" s="8" t="s">
        <v>2</v>
      </c>
    </row>
    <row r="3" spans="2:9" x14ac:dyDescent="0.25">
      <c r="B3" s="9" t="s">
        <v>3</v>
      </c>
      <c r="C3" s="10" t="s">
        <v>4</v>
      </c>
      <c r="D3" s="11">
        <v>2</v>
      </c>
    </row>
    <row r="4" spans="2:9" ht="45" x14ac:dyDescent="0.25">
      <c r="B4" s="9" t="s">
        <v>5</v>
      </c>
      <c r="C4" s="12" t="s">
        <v>6</v>
      </c>
      <c r="D4" s="11">
        <v>3</v>
      </c>
    </row>
    <row r="5" spans="2:9" ht="45.75" thickBot="1" x14ac:dyDescent="0.3">
      <c r="B5" s="13" t="s">
        <v>7</v>
      </c>
      <c r="C5" s="14" t="s">
        <v>8</v>
      </c>
      <c r="D5" s="15">
        <v>4</v>
      </c>
    </row>
  </sheetData>
  <mergeCells count="1"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B5D-7D3C-4A96-811E-B7E6AF0C39F7}">
  <dimension ref="B2:F59"/>
  <sheetViews>
    <sheetView tabSelected="1" zoomScale="70" zoomScaleNormal="70" workbookViewId="0">
      <selection activeCell="C45" sqref="C45"/>
    </sheetView>
  </sheetViews>
  <sheetFormatPr baseColWidth="10" defaultColWidth="11.42578125" defaultRowHeight="15" x14ac:dyDescent="0.25"/>
  <cols>
    <col min="1" max="1" width="5.42578125" customWidth="1"/>
    <col min="2" max="2" width="39.42578125" bestFit="1" customWidth="1"/>
    <col min="3" max="3" width="12.42578125" customWidth="1"/>
    <col min="5" max="5" width="12.7109375" customWidth="1"/>
    <col min="6" max="6" width="14" bestFit="1" customWidth="1"/>
  </cols>
  <sheetData>
    <row r="2" spans="2:5" ht="21" x14ac:dyDescent="0.25">
      <c r="B2" s="50" t="s">
        <v>9</v>
      </c>
      <c r="C2" s="51"/>
      <c r="D2" s="51"/>
      <c r="E2" s="52"/>
    </row>
    <row r="3" spans="2:5" x14ac:dyDescent="0.25">
      <c r="B3" s="20" t="s">
        <v>10</v>
      </c>
      <c r="C3" s="53">
        <v>45624</v>
      </c>
      <c r="D3" s="53"/>
      <c r="E3" s="54"/>
    </row>
    <row r="4" spans="2:5" x14ac:dyDescent="0.25">
      <c r="B4" s="21" t="s">
        <v>11</v>
      </c>
      <c r="C4" s="22" t="s">
        <v>12</v>
      </c>
      <c r="D4" s="22" t="s">
        <v>13</v>
      </c>
      <c r="E4" s="23" t="s">
        <v>14</v>
      </c>
    </row>
    <row r="5" spans="2:5" x14ac:dyDescent="0.25">
      <c r="B5" s="24" t="s">
        <v>15</v>
      </c>
      <c r="C5" s="10">
        <v>1</v>
      </c>
      <c r="D5" s="10">
        <v>3</v>
      </c>
      <c r="E5" s="16">
        <f xml:space="preserve"> PRODUCT(D5,C5)</f>
        <v>3</v>
      </c>
    </row>
    <row r="6" spans="2:5" x14ac:dyDescent="0.25">
      <c r="B6" s="24" t="s">
        <v>16</v>
      </c>
      <c r="C6" s="10">
        <v>5</v>
      </c>
      <c r="D6" s="10">
        <v>1</v>
      </c>
      <c r="E6" s="16">
        <f t="shared" ref="E6:E9" si="0" xml:space="preserve"> PRODUCT(D6,C6)</f>
        <v>5</v>
      </c>
    </row>
    <row r="7" spans="2:5" x14ac:dyDescent="0.25">
      <c r="B7" s="24" t="s">
        <v>17</v>
      </c>
      <c r="C7" s="10">
        <v>2</v>
      </c>
      <c r="D7" s="10">
        <v>2</v>
      </c>
      <c r="E7" s="16">
        <f t="shared" si="0"/>
        <v>4</v>
      </c>
    </row>
    <row r="8" spans="2:5" x14ac:dyDescent="0.25">
      <c r="B8" s="24" t="s">
        <v>18</v>
      </c>
      <c r="C8" s="10">
        <v>2</v>
      </c>
      <c r="D8" s="10">
        <v>2</v>
      </c>
      <c r="E8" s="16">
        <f t="shared" si="0"/>
        <v>4</v>
      </c>
    </row>
    <row r="9" spans="2:5" x14ac:dyDescent="0.25">
      <c r="B9" s="25" t="s">
        <v>19</v>
      </c>
      <c r="C9" s="17">
        <v>2</v>
      </c>
      <c r="D9" s="17">
        <v>3</v>
      </c>
      <c r="E9" s="18">
        <f t="shared" si="0"/>
        <v>6</v>
      </c>
    </row>
    <row r="10" spans="2:5" x14ac:dyDescent="0.25">
      <c r="B10" s="19"/>
      <c r="C10" s="19"/>
      <c r="D10" s="19"/>
      <c r="E10" s="19"/>
    </row>
    <row r="11" spans="2:5" ht="21" x14ac:dyDescent="0.35">
      <c r="B11" s="45" t="s">
        <v>20</v>
      </c>
      <c r="C11" s="46"/>
      <c r="D11" s="46"/>
      <c r="E11" s="47"/>
    </row>
    <row r="12" spans="2:5" x14ac:dyDescent="0.25">
      <c r="B12" s="26" t="s">
        <v>10</v>
      </c>
      <c r="C12" s="48">
        <v>45677</v>
      </c>
      <c r="D12" s="48"/>
      <c r="E12" s="49"/>
    </row>
    <row r="13" spans="2:5" x14ac:dyDescent="0.25">
      <c r="B13" s="27" t="s">
        <v>11</v>
      </c>
      <c r="C13" s="28" t="s">
        <v>12</v>
      </c>
      <c r="D13" s="28" t="s">
        <v>13</v>
      </c>
      <c r="E13" s="29" t="s">
        <v>14</v>
      </c>
    </row>
    <row r="14" spans="2:5" x14ac:dyDescent="0.25">
      <c r="B14" s="30" t="s">
        <v>15</v>
      </c>
      <c r="C14" s="2">
        <v>1</v>
      </c>
      <c r="D14" s="2">
        <v>3</v>
      </c>
      <c r="E14" s="3">
        <f xml:space="preserve"> PRODUCT(D14,C14)</f>
        <v>3</v>
      </c>
    </row>
    <row r="15" spans="2:5" x14ac:dyDescent="0.25">
      <c r="B15" s="30" t="s">
        <v>16</v>
      </c>
      <c r="C15" s="2">
        <v>5</v>
      </c>
      <c r="D15" s="2">
        <v>1</v>
      </c>
      <c r="E15" s="3">
        <f t="shared" ref="E15:E18" si="1" xml:space="preserve"> PRODUCT(D15,C15)</f>
        <v>5</v>
      </c>
    </row>
    <row r="16" spans="2:5" x14ac:dyDescent="0.25">
      <c r="B16" s="30" t="s">
        <v>17</v>
      </c>
      <c r="C16" s="2">
        <v>2</v>
      </c>
      <c r="D16" s="2">
        <v>2</v>
      </c>
      <c r="E16" s="3">
        <f t="shared" si="1"/>
        <v>4</v>
      </c>
    </row>
    <row r="17" spans="2:6" x14ac:dyDescent="0.25">
      <c r="B17" s="30" t="s">
        <v>18</v>
      </c>
      <c r="C17" s="2">
        <v>2</v>
      </c>
      <c r="D17" s="2">
        <v>0</v>
      </c>
      <c r="E17" s="3">
        <f t="shared" si="1"/>
        <v>0</v>
      </c>
      <c r="F17" t="s">
        <v>21</v>
      </c>
    </row>
    <row r="18" spans="2:6" x14ac:dyDescent="0.25">
      <c r="B18" s="31" t="s">
        <v>19</v>
      </c>
      <c r="C18" s="4">
        <v>2</v>
      </c>
      <c r="D18" s="4">
        <v>2</v>
      </c>
      <c r="E18" s="5">
        <f t="shared" si="1"/>
        <v>4</v>
      </c>
    </row>
    <row r="21" spans="2:6" ht="21" x14ac:dyDescent="0.35">
      <c r="B21" s="42"/>
      <c r="C21" s="42"/>
      <c r="D21" s="42"/>
      <c r="E21" s="42"/>
    </row>
    <row r="22" spans="2:6" x14ac:dyDescent="0.25">
      <c r="B22" s="19"/>
      <c r="C22" s="43"/>
      <c r="D22" s="43"/>
      <c r="E22" s="43"/>
    </row>
    <row r="23" spans="2:6" x14ac:dyDescent="0.25">
      <c r="B23" s="19"/>
      <c r="C23" s="19"/>
      <c r="D23" s="19"/>
      <c r="E23" s="19"/>
    </row>
    <row r="24" spans="2:6" x14ac:dyDescent="0.25">
      <c r="B24" s="19"/>
      <c r="C24" s="19"/>
      <c r="D24" s="19"/>
      <c r="E24" s="19"/>
    </row>
    <row r="25" spans="2:6" x14ac:dyDescent="0.25">
      <c r="B25" s="19"/>
      <c r="C25" s="19"/>
      <c r="D25" s="19"/>
      <c r="E25" s="19"/>
    </row>
    <row r="26" spans="2:6" x14ac:dyDescent="0.25">
      <c r="B26" s="19"/>
      <c r="C26" s="19"/>
      <c r="D26" s="19"/>
      <c r="E26" s="19"/>
    </row>
    <row r="27" spans="2:6" x14ac:dyDescent="0.25">
      <c r="B27" s="19"/>
      <c r="C27" s="19"/>
      <c r="D27" s="19"/>
      <c r="E27" s="19"/>
    </row>
    <row r="28" spans="2:6" x14ac:dyDescent="0.25">
      <c r="B28" s="19"/>
      <c r="C28" s="19"/>
      <c r="D28" s="19"/>
      <c r="E28" s="19"/>
    </row>
    <row r="29" spans="2:6" x14ac:dyDescent="0.25">
      <c r="B29" s="19"/>
      <c r="C29" s="19"/>
      <c r="D29" s="19"/>
      <c r="E29" s="19"/>
    </row>
    <row r="31" spans="2:6" ht="21" x14ac:dyDescent="0.35">
      <c r="B31" s="42"/>
      <c r="C31" s="42"/>
      <c r="D31" s="42"/>
      <c r="E31" s="42"/>
    </row>
    <row r="32" spans="2:6" x14ac:dyDescent="0.25">
      <c r="B32" s="19"/>
      <c r="C32" s="43"/>
      <c r="D32" s="43"/>
      <c r="E32" s="43"/>
    </row>
    <row r="33" spans="2:5" x14ac:dyDescent="0.25">
      <c r="B33" s="19"/>
      <c r="C33" s="19"/>
      <c r="D33" s="19"/>
      <c r="E33" s="19"/>
    </row>
    <row r="34" spans="2:5" x14ac:dyDescent="0.25">
      <c r="B34" s="19"/>
      <c r="C34" s="19"/>
      <c r="D34" s="19"/>
      <c r="E34" s="19"/>
    </row>
    <row r="35" spans="2:5" x14ac:dyDescent="0.25">
      <c r="B35" s="19"/>
      <c r="C35" s="19"/>
      <c r="D35" s="19"/>
      <c r="E35" s="19"/>
    </row>
    <row r="36" spans="2:5" x14ac:dyDescent="0.25">
      <c r="B36" s="19"/>
      <c r="C36" s="19"/>
      <c r="D36" s="19"/>
      <c r="E36" s="19"/>
    </row>
    <row r="37" spans="2:5" x14ac:dyDescent="0.25">
      <c r="B37" s="19"/>
      <c r="C37" s="19"/>
      <c r="D37" s="19"/>
      <c r="E37" s="19"/>
    </row>
    <row r="38" spans="2:5" x14ac:dyDescent="0.25">
      <c r="B38" s="19"/>
      <c r="C38" s="19"/>
      <c r="D38" s="19"/>
      <c r="E38" s="19"/>
    </row>
    <row r="39" spans="2:5" x14ac:dyDescent="0.25">
      <c r="B39" s="19"/>
      <c r="C39" s="19"/>
      <c r="D39" s="19"/>
      <c r="E39" s="19"/>
    </row>
    <row r="41" spans="2:5" ht="21" x14ac:dyDescent="0.35">
      <c r="B41" s="45" t="s">
        <v>51</v>
      </c>
      <c r="C41" s="46"/>
      <c r="D41" s="46"/>
      <c r="E41" s="47"/>
    </row>
    <row r="42" spans="2:5" x14ac:dyDescent="0.25">
      <c r="B42" s="26" t="s">
        <v>10</v>
      </c>
      <c r="C42" s="48">
        <v>45677</v>
      </c>
      <c r="D42" s="48"/>
      <c r="E42" s="49"/>
    </row>
    <row r="43" spans="2:5" x14ac:dyDescent="0.25">
      <c r="B43" s="27" t="s">
        <v>11</v>
      </c>
      <c r="C43" s="28" t="s">
        <v>12</v>
      </c>
      <c r="D43" s="28" t="s">
        <v>13</v>
      </c>
      <c r="E43" s="29" t="s">
        <v>14</v>
      </c>
    </row>
    <row r="44" spans="2:5" x14ac:dyDescent="0.25">
      <c r="B44" s="30" t="s">
        <v>15</v>
      </c>
      <c r="C44" s="2">
        <v>1</v>
      </c>
      <c r="D44" s="2">
        <v>3</v>
      </c>
      <c r="E44" s="3">
        <f xml:space="preserve"> PRODUCT(D44,C44)</f>
        <v>3</v>
      </c>
    </row>
    <row r="45" spans="2:5" x14ac:dyDescent="0.25">
      <c r="B45" s="30" t="s">
        <v>16</v>
      </c>
      <c r="C45" s="2">
        <v>4</v>
      </c>
      <c r="D45" s="2">
        <v>2</v>
      </c>
      <c r="E45" s="3">
        <f t="shared" ref="E45:E47" si="2" xml:space="preserve"> PRODUCT(D45,C45)</f>
        <v>8</v>
      </c>
    </row>
    <row r="46" spans="2:5" x14ac:dyDescent="0.25">
      <c r="B46" s="30" t="s">
        <v>17</v>
      </c>
      <c r="C46" s="2">
        <v>2</v>
      </c>
      <c r="D46" s="2">
        <v>1</v>
      </c>
      <c r="E46" s="3">
        <f t="shared" si="2"/>
        <v>2</v>
      </c>
    </row>
    <row r="47" spans="2:5" x14ac:dyDescent="0.25">
      <c r="B47" s="30" t="s">
        <v>18</v>
      </c>
      <c r="C47" s="2">
        <v>2</v>
      </c>
      <c r="D47" s="2">
        <v>0</v>
      </c>
      <c r="E47" s="3">
        <f t="shared" si="2"/>
        <v>0</v>
      </c>
    </row>
    <row r="48" spans="2:5" x14ac:dyDescent="0.25">
      <c r="B48" s="31" t="s">
        <v>19</v>
      </c>
      <c r="C48" s="4">
        <v>1</v>
      </c>
      <c r="D48" s="4">
        <v>1</v>
      </c>
      <c r="E48" s="5">
        <f t="shared" ref="E48" si="3" xml:space="preserve"> PRODUCT(D48,C48)</f>
        <v>1</v>
      </c>
    </row>
    <row r="51" spans="2:5" ht="21" x14ac:dyDescent="0.35">
      <c r="B51" s="42"/>
      <c r="C51" s="42"/>
      <c r="D51" s="42"/>
      <c r="E51" s="42"/>
    </row>
    <row r="52" spans="2:5" x14ac:dyDescent="0.25">
      <c r="B52" s="19"/>
      <c r="C52" s="43"/>
      <c r="D52" s="43"/>
      <c r="E52" s="43"/>
    </row>
    <row r="53" spans="2:5" x14ac:dyDescent="0.25">
      <c r="B53" s="19"/>
      <c r="C53" s="19"/>
      <c r="D53" s="19"/>
      <c r="E53" s="19"/>
    </row>
    <row r="54" spans="2:5" x14ac:dyDescent="0.25">
      <c r="B54" s="19"/>
      <c r="C54" s="19"/>
      <c r="D54" s="19"/>
      <c r="E54" s="19"/>
    </row>
    <row r="55" spans="2:5" x14ac:dyDescent="0.25">
      <c r="B55" s="19"/>
      <c r="C55" s="19"/>
      <c r="D55" s="19"/>
      <c r="E55" s="19"/>
    </row>
    <row r="56" spans="2:5" x14ac:dyDescent="0.25">
      <c r="B56" s="19"/>
      <c r="C56" s="19"/>
      <c r="D56" s="19"/>
      <c r="E56" s="19"/>
    </row>
    <row r="57" spans="2:5" x14ac:dyDescent="0.25">
      <c r="B57" s="19"/>
      <c r="C57" s="19"/>
      <c r="D57" s="19"/>
      <c r="E57" s="19"/>
    </row>
    <row r="58" spans="2:5" x14ac:dyDescent="0.25">
      <c r="B58" s="19"/>
      <c r="C58" s="19"/>
      <c r="D58" s="19"/>
      <c r="E58" s="19"/>
    </row>
    <row r="59" spans="2:5" x14ac:dyDescent="0.25">
      <c r="B59" s="19"/>
      <c r="C59" s="19"/>
      <c r="D59" s="19"/>
      <c r="E59" s="19"/>
    </row>
  </sheetData>
  <mergeCells count="6">
    <mergeCell ref="B41:E41"/>
    <mergeCell ref="C42:E42"/>
    <mergeCell ref="B2:E2"/>
    <mergeCell ref="B11:E11"/>
    <mergeCell ref="C3:E3"/>
    <mergeCell ref="C12:E12"/>
  </mergeCells>
  <dataValidations count="1">
    <dataValidation type="date" allowBlank="1" showInputMessage="1" showErrorMessage="1" sqref="C3:E3 C12:E12 C22:E22 C32:E32 C52:E52 C42:E42" xr:uid="{B1D047D9-CAE2-42A7-BE53-667CB91AEBD6}">
      <formula1>45292</formula1>
      <formula2>46022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60BA-E43C-B947-B7FB-11DE0F718E66}">
  <dimension ref="A1:D23"/>
  <sheetViews>
    <sheetView topLeftCell="A21" workbookViewId="0">
      <selection activeCell="F12" sqref="F12"/>
    </sheetView>
  </sheetViews>
  <sheetFormatPr baseColWidth="10" defaultColWidth="11.42578125" defaultRowHeight="15" x14ac:dyDescent="0.25"/>
  <cols>
    <col min="2" max="2" width="36.85546875" bestFit="1" customWidth="1"/>
    <col min="6" max="6" width="10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56" t="s">
        <v>23</v>
      </c>
      <c r="C3" s="57"/>
      <c r="D3" s="58"/>
    </row>
    <row r="4" spans="1:4" x14ac:dyDescent="0.25">
      <c r="B4" s="37" t="s">
        <v>24</v>
      </c>
      <c r="C4" s="33" t="s">
        <v>25</v>
      </c>
      <c r="D4" s="38" t="s">
        <v>26</v>
      </c>
    </row>
    <row r="5" spans="1:4" x14ac:dyDescent="0.25">
      <c r="B5" s="39" t="s">
        <v>27</v>
      </c>
      <c r="C5" s="10">
        <v>2</v>
      </c>
      <c r="D5" s="16">
        <v>2</v>
      </c>
    </row>
    <row r="6" spans="1:4" x14ac:dyDescent="0.25">
      <c r="B6" s="39" t="s">
        <v>28</v>
      </c>
      <c r="C6" s="10">
        <v>4</v>
      </c>
      <c r="D6" s="16">
        <v>4</v>
      </c>
    </row>
    <row r="7" spans="1:4" x14ac:dyDescent="0.25">
      <c r="B7" s="39" t="s">
        <v>29</v>
      </c>
      <c r="C7" s="10">
        <v>4</v>
      </c>
      <c r="D7" s="16">
        <v>4</v>
      </c>
    </row>
    <row r="8" spans="1:4" x14ac:dyDescent="0.25">
      <c r="B8" s="39" t="s">
        <v>30</v>
      </c>
      <c r="C8" s="10">
        <v>15</v>
      </c>
      <c r="D8" s="16">
        <v>25</v>
      </c>
    </row>
    <row r="9" spans="1:4" x14ac:dyDescent="0.25">
      <c r="B9" s="39" t="s">
        <v>31</v>
      </c>
      <c r="C9" s="10">
        <v>15</v>
      </c>
      <c r="D9" s="16">
        <v>15</v>
      </c>
    </row>
    <row r="10" spans="1:4" x14ac:dyDescent="0.25">
      <c r="B10" s="39" t="s">
        <v>32</v>
      </c>
      <c r="C10" s="10">
        <v>5</v>
      </c>
      <c r="D10" s="16">
        <v>5</v>
      </c>
    </row>
    <row r="11" spans="1:4" x14ac:dyDescent="0.25">
      <c r="B11" s="39" t="s">
        <v>33</v>
      </c>
      <c r="C11" s="10">
        <v>10</v>
      </c>
      <c r="D11" s="16">
        <v>8</v>
      </c>
    </row>
    <row r="12" spans="1:4" x14ac:dyDescent="0.25">
      <c r="B12" s="39" t="s">
        <v>50</v>
      </c>
      <c r="C12" s="10">
        <v>10</v>
      </c>
      <c r="D12" s="16">
        <v>7</v>
      </c>
    </row>
    <row r="13" spans="1:4" x14ac:dyDescent="0.25">
      <c r="B13" s="39" t="s">
        <v>34</v>
      </c>
      <c r="C13" s="10">
        <v>10</v>
      </c>
      <c r="D13" s="16">
        <v>7</v>
      </c>
    </row>
    <row r="14" spans="1:4" x14ac:dyDescent="0.25">
      <c r="B14" s="39" t="s">
        <v>35</v>
      </c>
      <c r="C14" s="10">
        <v>20</v>
      </c>
      <c r="D14" s="16">
        <v>20</v>
      </c>
    </row>
    <row r="15" spans="1:4" x14ac:dyDescent="0.25">
      <c r="B15" s="39" t="s">
        <v>36</v>
      </c>
      <c r="C15" s="10">
        <v>15</v>
      </c>
      <c r="D15" s="16">
        <v>15</v>
      </c>
    </row>
    <row r="16" spans="1:4" x14ac:dyDescent="0.25">
      <c r="B16" s="39" t="s">
        <v>37</v>
      </c>
      <c r="C16" s="10">
        <v>20</v>
      </c>
      <c r="D16" s="16">
        <v>20</v>
      </c>
    </row>
    <row r="17" spans="2:4" x14ac:dyDescent="0.25">
      <c r="B17" s="39" t="s">
        <v>38</v>
      </c>
      <c r="C17" s="10">
        <v>15</v>
      </c>
      <c r="D17" s="16">
        <v>15</v>
      </c>
    </row>
    <row r="18" spans="2:4" x14ac:dyDescent="0.25">
      <c r="B18" s="39" t="s">
        <v>39</v>
      </c>
      <c r="C18" s="10">
        <v>20</v>
      </c>
      <c r="D18" s="16">
        <v>20</v>
      </c>
    </row>
    <row r="19" spans="2:4" x14ac:dyDescent="0.25">
      <c r="B19" s="39" t="s">
        <v>40</v>
      </c>
      <c r="C19" s="10">
        <v>15</v>
      </c>
      <c r="D19" s="16">
        <v>15</v>
      </c>
    </row>
    <row r="20" spans="2:4" x14ac:dyDescent="0.25">
      <c r="B20" s="39" t="s">
        <v>41</v>
      </c>
      <c r="C20" s="10">
        <v>10</v>
      </c>
      <c r="D20" s="16">
        <v>10</v>
      </c>
    </row>
    <row r="21" spans="2:4" x14ac:dyDescent="0.25">
      <c r="B21" s="39" t="s">
        <v>42</v>
      </c>
      <c r="C21" s="10">
        <v>4</v>
      </c>
      <c r="D21" s="16">
        <v>4</v>
      </c>
    </row>
    <row r="22" spans="2:4" x14ac:dyDescent="0.25">
      <c r="B22" s="40" t="s">
        <v>43</v>
      </c>
      <c r="C22" s="17">
        <v>3</v>
      </c>
      <c r="D22" s="18">
        <v>3</v>
      </c>
    </row>
    <row r="23" spans="2:4" x14ac:dyDescent="0.25">
      <c r="B23" t="s">
        <v>44</v>
      </c>
      <c r="C23" s="55">
        <f>SUM(C5:C22)/SUM(D5:D22)</f>
        <v>0.98994974874371855</v>
      </c>
      <c r="D23" s="55"/>
    </row>
  </sheetData>
  <mergeCells count="3">
    <mergeCell ref="A1:D1"/>
    <mergeCell ref="B3:D3"/>
    <mergeCell ref="C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0E0F-2628-48D1-85F4-6052B14084AA}">
  <dimension ref="A1:D23"/>
  <sheetViews>
    <sheetView workbookViewId="0">
      <selection activeCell="B12" sqref="B12"/>
    </sheetView>
  </sheetViews>
  <sheetFormatPr baseColWidth="10" defaultColWidth="11.42578125" defaultRowHeight="15" x14ac:dyDescent="0.25"/>
  <cols>
    <col min="2" max="2" width="36.85546875" bestFit="1" customWidth="1"/>
    <col min="6" max="6" width="11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60" t="s">
        <v>45</v>
      </c>
      <c r="C3" s="61"/>
      <c r="D3" s="62"/>
    </row>
    <row r="4" spans="1:4" x14ac:dyDescent="0.25">
      <c r="B4" s="32" t="s">
        <v>24</v>
      </c>
      <c r="C4" s="33" t="s">
        <v>25</v>
      </c>
      <c r="D4" s="34" t="s">
        <v>26</v>
      </c>
    </row>
    <row r="5" spans="1:4" x14ac:dyDescent="0.25">
      <c r="B5" s="35" t="s">
        <v>27</v>
      </c>
      <c r="C5" s="10">
        <v>2</v>
      </c>
      <c r="D5" s="16">
        <v>2</v>
      </c>
    </row>
    <row r="6" spans="1:4" x14ac:dyDescent="0.25">
      <c r="B6" s="35" t="s">
        <v>28</v>
      </c>
      <c r="C6" s="10">
        <v>4</v>
      </c>
      <c r="D6" s="16">
        <v>4</v>
      </c>
    </row>
    <row r="7" spans="1:4" x14ac:dyDescent="0.25">
      <c r="B7" s="35" t="s">
        <v>29</v>
      </c>
      <c r="C7" s="10">
        <v>4</v>
      </c>
      <c r="D7" s="16">
        <v>4</v>
      </c>
    </row>
    <row r="8" spans="1:4" x14ac:dyDescent="0.25">
      <c r="B8" s="35" t="s">
        <v>30</v>
      </c>
      <c r="C8" s="10">
        <v>15</v>
      </c>
      <c r="D8" s="16">
        <v>25</v>
      </c>
    </row>
    <row r="9" spans="1:4" x14ac:dyDescent="0.25">
      <c r="B9" s="35" t="s">
        <v>31</v>
      </c>
      <c r="C9" s="10">
        <v>15</v>
      </c>
      <c r="D9" s="16">
        <v>15</v>
      </c>
    </row>
    <row r="10" spans="1:4" x14ac:dyDescent="0.25">
      <c r="B10" s="35" t="s">
        <v>32</v>
      </c>
      <c r="C10" s="10">
        <v>5</v>
      </c>
      <c r="D10" s="16">
        <v>5</v>
      </c>
    </row>
    <row r="11" spans="1:4" x14ac:dyDescent="0.25">
      <c r="B11" s="35" t="s">
        <v>33</v>
      </c>
      <c r="C11" s="10">
        <v>10</v>
      </c>
      <c r="D11" s="16">
        <v>8</v>
      </c>
    </row>
    <row r="12" spans="1:4" x14ac:dyDescent="0.25">
      <c r="B12" s="35" t="s">
        <v>50</v>
      </c>
      <c r="C12" s="10">
        <v>10</v>
      </c>
      <c r="D12" s="16">
        <v>7</v>
      </c>
    </row>
    <row r="13" spans="1:4" x14ac:dyDescent="0.25">
      <c r="B13" s="35" t="s">
        <v>34</v>
      </c>
      <c r="C13" s="10">
        <v>10</v>
      </c>
      <c r="D13" s="16">
        <v>7</v>
      </c>
    </row>
    <row r="14" spans="1:4" x14ac:dyDescent="0.25">
      <c r="B14" s="35" t="s">
        <v>35</v>
      </c>
      <c r="C14" s="10">
        <v>20</v>
      </c>
      <c r="D14" s="16">
        <v>30</v>
      </c>
    </row>
    <row r="15" spans="1:4" x14ac:dyDescent="0.25">
      <c r="B15" s="35" t="s">
        <v>36</v>
      </c>
      <c r="C15" s="10">
        <v>15</v>
      </c>
      <c r="D15" s="16">
        <v>15</v>
      </c>
    </row>
    <row r="16" spans="1:4" x14ac:dyDescent="0.25">
      <c r="B16" s="35" t="s">
        <v>37</v>
      </c>
      <c r="C16" s="10">
        <v>20</v>
      </c>
      <c r="D16" s="16">
        <v>20</v>
      </c>
    </row>
    <row r="17" spans="2:4" x14ac:dyDescent="0.25">
      <c r="B17" s="35" t="s">
        <v>38</v>
      </c>
      <c r="C17" s="10">
        <v>15</v>
      </c>
      <c r="D17" s="16">
        <v>15</v>
      </c>
    </row>
    <row r="18" spans="2:4" x14ac:dyDescent="0.25">
      <c r="B18" s="35" t="s">
        <v>39</v>
      </c>
      <c r="C18" s="10">
        <v>20</v>
      </c>
      <c r="D18" s="16">
        <v>20</v>
      </c>
    </row>
    <row r="19" spans="2:4" x14ac:dyDescent="0.25">
      <c r="B19" s="35" t="s">
        <v>40</v>
      </c>
      <c r="C19" s="10">
        <v>15</v>
      </c>
      <c r="D19" s="16">
        <v>15</v>
      </c>
    </row>
    <row r="20" spans="2:4" x14ac:dyDescent="0.25">
      <c r="B20" s="35" t="s">
        <v>41</v>
      </c>
      <c r="C20" s="10">
        <v>10</v>
      </c>
      <c r="D20" s="16">
        <v>10</v>
      </c>
    </row>
    <row r="21" spans="2:4" x14ac:dyDescent="0.25">
      <c r="B21" s="35" t="s">
        <v>42</v>
      </c>
      <c r="C21" s="10">
        <v>4</v>
      </c>
      <c r="D21" s="16">
        <v>4</v>
      </c>
    </row>
    <row r="22" spans="2:4" x14ac:dyDescent="0.25">
      <c r="B22" s="36" t="s">
        <v>43</v>
      </c>
      <c r="C22" s="10">
        <v>3</v>
      </c>
      <c r="D22" s="41">
        <v>3</v>
      </c>
    </row>
    <row r="23" spans="2:4" x14ac:dyDescent="0.25">
      <c r="B23" t="s">
        <v>44</v>
      </c>
      <c r="C23" s="59">
        <f>SUM(C5:C22)/SUM(D5:D22)</f>
        <v>0.9425837320574163</v>
      </c>
      <c r="D23" s="59"/>
    </row>
  </sheetData>
  <mergeCells count="3">
    <mergeCell ref="C23:D23"/>
    <mergeCell ref="B3:D3"/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F68E-6036-4ABC-98D3-1A52318ACEB7}">
  <dimension ref="A1:D23"/>
  <sheetViews>
    <sheetView workbookViewId="0">
      <selection activeCell="B12" sqref="B12"/>
    </sheetView>
  </sheetViews>
  <sheetFormatPr baseColWidth="10" defaultColWidth="11.42578125" defaultRowHeight="15" x14ac:dyDescent="0.25"/>
  <cols>
    <col min="2" max="2" width="36.85546875" bestFit="1" customWidth="1"/>
    <col min="6" max="6" width="11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60" t="s">
        <v>46</v>
      </c>
      <c r="C3" s="61"/>
      <c r="D3" s="62"/>
    </row>
    <row r="4" spans="1:4" x14ac:dyDescent="0.25">
      <c r="B4" s="32" t="s">
        <v>24</v>
      </c>
      <c r="C4" s="33" t="s">
        <v>25</v>
      </c>
      <c r="D4" s="34" t="s">
        <v>26</v>
      </c>
    </row>
    <row r="5" spans="1:4" x14ac:dyDescent="0.25">
      <c r="B5" s="35" t="s">
        <v>27</v>
      </c>
      <c r="C5" s="10">
        <v>2</v>
      </c>
      <c r="D5" s="16">
        <v>2</v>
      </c>
    </row>
    <row r="6" spans="1:4" x14ac:dyDescent="0.25">
      <c r="B6" s="35" t="s">
        <v>28</v>
      </c>
      <c r="C6" s="10">
        <v>4</v>
      </c>
      <c r="D6" s="16">
        <v>8</v>
      </c>
    </row>
    <row r="7" spans="1:4" x14ac:dyDescent="0.25">
      <c r="B7" s="35" t="s">
        <v>29</v>
      </c>
      <c r="C7" s="10">
        <v>4</v>
      </c>
      <c r="D7" s="16">
        <v>6</v>
      </c>
    </row>
    <row r="8" spans="1:4" x14ac:dyDescent="0.25">
      <c r="B8" s="35" t="s">
        <v>30</v>
      </c>
      <c r="C8" s="10">
        <v>15</v>
      </c>
      <c r="D8" s="16">
        <v>25</v>
      </c>
    </row>
    <row r="9" spans="1:4" x14ac:dyDescent="0.25">
      <c r="B9" s="35" t="s">
        <v>31</v>
      </c>
      <c r="C9" s="10">
        <v>15</v>
      </c>
      <c r="D9" s="16">
        <v>15</v>
      </c>
    </row>
    <row r="10" spans="1:4" x14ac:dyDescent="0.25">
      <c r="B10" s="35" t="s">
        <v>32</v>
      </c>
      <c r="C10" s="10">
        <v>5</v>
      </c>
      <c r="D10" s="16">
        <v>5</v>
      </c>
    </row>
    <row r="11" spans="1:4" x14ac:dyDescent="0.25">
      <c r="B11" s="35" t="s">
        <v>33</v>
      </c>
      <c r="C11" s="10">
        <v>10</v>
      </c>
      <c r="D11" s="16">
        <v>8</v>
      </c>
    </row>
    <row r="12" spans="1:4" x14ac:dyDescent="0.25">
      <c r="B12" s="35" t="s">
        <v>50</v>
      </c>
      <c r="C12" s="10">
        <v>10</v>
      </c>
      <c r="D12" s="16">
        <v>7</v>
      </c>
    </row>
    <row r="13" spans="1:4" x14ac:dyDescent="0.25">
      <c r="B13" s="35" t="s">
        <v>34</v>
      </c>
      <c r="C13" s="10">
        <v>10</v>
      </c>
      <c r="D13" s="16">
        <v>7</v>
      </c>
    </row>
    <row r="14" spans="1:4" x14ac:dyDescent="0.25">
      <c r="B14" s="35" t="s">
        <v>35</v>
      </c>
      <c r="C14" s="10">
        <v>20</v>
      </c>
      <c r="D14" s="16">
        <v>30</v>
      </c>
    </row>
    <row r="15" spans="1:4" x14ac:dyDescent="0.25">
      <c r="B15" s="35" t="s">
        <v>36</v>
      </c>
      <c r="C15" s="10">
        <v>15</v>
      </c>
      <c r="D15" s="16">
        <v>15</v>
      </c>
    </row>
    <row r="16" spans="1:4" x14ac:dyDescent="0.25">
      <c r="B16" s="35" t="s">
        <v>37</v>
      </c>
      <c r="C16" s="10">
        <v>20</v>
      </c>
      <c r="D16" s="16">
        <v>20</v>
      </c>
    </row>
    <row r="17" spans="2:4" x14ac:dyDescent="0.25">
      <c r="B17" s="35" t="s">
        <v>38</v>
      </c>
      <c r="C17" s="10">
        <v>15</v>
      </c>
      <c r="D17" s="16">
        <v>15</v>
      </c>
    </row>
    <row r="18" spans="2:4" x14ac:dyDescent="0.25">
      <c r="B18" s="35" t="s">
        <v>39</v>
      </c>
      <c r="C18" s="10">
        <v>20</v>
      </c>
      <c r="D18" s="16">
        <v>20</v>
      </c>
    </row>
    <row r="19" spans="2:4" x14ac:dyDescent="0.25">
      <c r="B19" s="35" t="s">
        <v>40</v>
      </c>
      <c r="C19" s="10">
        <v>15</v>
      </c>
      <c r="D19" s="16">
        <v>15</v>
      </c>
    </row>
    <row r="20" spans="2:4" x14ac:dyDescent="0.25">
      <c r="B20" s="35" t="s">
        <v>41</v>
      </c>
      <c r="C20" s="10">
        <v>10</v>
      </c>
      <c r="D20" s="16">
        <v>10</v>
      </c>
    </row>
    <row r="21" spans="2:4" x14ac:dyDescent="0.25">
      <c r="B21" s="35" t="s">
        <v>42</v>
      </c>
      <c r="C21" s="10">
        <v>4</v>
      </c>
      <c r="D21" s="16">
        <v>4</v>
      </c>
    </row>
    <row r="22" spans="2:4" x14ac:dyDescent="0.25">
      <c r="B22" s="36" t="s">
        <v>43</v>
      </c>
      <c r="C22" s="10">
        <v>3</v>
      </c>
      <c r="D22" s="41">
        <v>3</v>
      </c>
    </row>
    <row r="23" spans="2:4" x14ac:dyDescent="0.25">
      <c r="B23" t="s">
        <v>44</v>
      </c>
      <c r="C23" s="59">
        <f>SUM(C5:C22)/SUM(D5:D22)</f>
        <v>0.91627906976744189</v>
      </c>
      <c r="D23" s="59"/>
    </row>
  </sheetData>
  <mergeCells count="3">
    <mergeCell ref="A1:D1"/>
    <mergeCell ref="B3:D3"/>
    <mergeCell ref="C23:D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05A3-8404-4611-8360-EE47DB690BCE}">
  <dimension ref="A1:D23"/>
  <sheetViews>
    <sheetView workbookViewId="0">
      <selection activeCell="B12" sqref="B12"/>
    </sheetView>
  </sheetViews>
  <sheetFormatPr baseColWidth="10" defaultColWidth="11.42578125" defaultRowHeight="15" x14ac:dyDescent="0.25"/>
  <cols>
    <col min="2" max="2" width="36.85546875" bestFit="1" customWidth="1"/>
    <col min="3" max="5" width="9.140625"/>
    <col min="6" max="6" width="11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60" t="s">
        <v>47</v>
      </c>
      <c r="C3" s="61"/>
      <c r="D3" s="62"/>
    </row>
    <row r="4" spans="1:4" x14ac:dyDescent="0.25">
      <c r="B4" s="32" t="s">
        <v>24</v>
      </c>
      <c r="C4" s="33" t="s">
        <v>25</v>
      </c>
      <c r="D4" s="34" t="s">
        <v>26</v>
      </c>
    </row>
    <row r="5" spans="1:4" x14ac:dyDescent="0.25">
      <c r="B5" s="35" t="s">
        <v>27</v>
      </c>
      <c r="C5" s="10">
        <v>2</v>
      </c>
      <c r="D5" s="16">
        <v>2</v>
      </c>
    </row>
    <row r="6" spans="1:4" x14ac:dyDescent="0.25">
      <c r="B6" s="35" t="s">
        <v>28</v>
      </c>
      <c r="C6" s="10">
        <v>4</v>
      </c>
      <c r="D6" s="16">
        <v>8</v>
      </c>
    </row>
    <row r="7" spans="1:4" x14ac:dyDescent="0.25">
      <c r="B7" s="35" t="s">
        <v>29</v>
      </c>
      <c r="C7" s="10">
        <v>4</v>
      </c>
      <c r="D7" s="16">
        <v>6</v>
      </c>
    </row>
    <row r="8" spans="1:4" x14ac:dyDescent="0.25">
      <c r="B8" s="35" t="s">
        <v>30</v>
      </c>
      <c r="C8" s="10">
        <v>15</v>
      </c>
      <c r="D8" s="16">
        <v>25</v>
      </c>
    </row>
    <row r="9" spans="1:4" x14ac:dyDescent="0.25">
      <c r="B9" s="35" t="s">
        <v>31</v>
      </c>
      <c r="C9" s="10">
        <v>15</v>
      </c>
      <c r="D9" s="16">
        <v>15</v>
      </c>
    </row>
    <row r="10" spans="1:4" x14ac:dyDescent="0.25">
      <c r="B10" s="35" t="s">
        <v>32</v>
      </c>
      <c r="C10" s="10">
        <v>5</v>
      </c>
      <c r="D10" s="16">
        <v>5</v>
      </c>
    </row>
    <row r="11" spans="1:4" x14ac:dyDescent="0.25">
      <c r="B11" s="35" t="s">
        <v>33</v>
      </c>
      <c r="C11" s="10">
        <v>10</v>
      </c>
      <c r="D11" s="16">
        <v>8</v>
      </c>
    </row>
    <row r="12" spans="1:4" x14ac:dyDescent="0.25">
      <c r="B12" s="35" t="s">
        <v>50</v>
      </c>
      <c r="C12" s="10">
        <v>10</v>
      </c>
      <c r="D12" s="16">
        <v>12</v>
      </c>
    </row>
    <row r="13" spans="1:4" x14ac:dyDescent="0.25">
      <c r="B13" s="35" t="s">
        <v>34</v>
      </c>
      <c r="C13" s="10">
        <v>10</v>
      </c>
      <c r="D13" s="16">
        <v>10</v>
      </c>
    </row>
    <row r="14" spans="1:4" x14ac:dyDescent="0.25">
      <c r="B14" s="35" t="s">
        <v>35</v>
      </c>
      <c r="C14" s="10">
        <v>20</v>
      </c>
      <c r="D14" s="16">
        <v>25</v>
      </c>
    </row>
    <row r="15" spans="1:4" x14ac:dyDescent="0.25">
      <c r="B15" s="35" t="s">
        <v>36</v>
      </c>
      <c r="C15" s="10">
        <v>15</v>
      </c>
      <c r="D15" s="16">
        <v>15</v>
      </c>
    </row>
    <row r="16" spans="1:4" x14ac:dyDescent="0.25">
      <c r="B16" s="35" t="s">
        <v>37</v>
      </c>
      <c r="C16" s="10">
        <v>20</v>
      </c>
      <c r="D16" s="16">
        <v>20</v>
      </c>
    </row>
    <row r="17" spans="2:4" x14ac:dyDescent="0.25">
      <c r="B17" s="35" t="s">
        <v>38</v>
      </c>
      <c r="C17" s="10">
        <v>15</v>
      </c>
      <c r="D17" s="16">
        <v>15</v>
      </c>
    </row>
    <row r="18" spans="2:4" x14ac:dyDescent="0.25">
      <c r="B18" s="35" t="s">
        <v>39</v>
      </c>
      <c r="C18" s="10">
        <v>20</v>
      </c>
      <c r="D18" s="16">
        <v>20</v>
      </c>
    </row>
    <row r="19" spans="2:4" x14ac:dyDescent="0.25">
      <c r="B19" s="35" t="s">
        <v>40</v>
      </c>
      <c r="C19" s="10">
        <v>15</v>
      </c>
      <c r="D19" s="16">
        <v>15</v>
      </c>
    </row>
    <row r="20" spans="2:4" x14ac:dyDescent="0.25">
      <c r="B20" s="35" t="s">
        <v>41</v>
      </c>
      <c r="C20" s="10">
        <v>10</v>
      </c>
      <c r="D20" s="16">
        <v>10</v>
      </c>
    </row>
    <row r="21" spans="2:4" x14ac:dyDescent="0.25">
      <c r="B21" s="35" t="s">
        <v>42</v>
      </c>
      <c r="C21" s="10">
        <v>4</v>
      </c>
      <c r="D21" s="16">
        <v>4</v>
      </c>
    </row>
    <row r="22" spans="2:4" x14ac:dyDescent="0.25">
      <c r="B22" s="36" t="s">
        <v>43</v>
      </c>
      <c r="C22" s="10">
        <v>3</v>
      </c>
      <c r="D22" s="41">
        <v>3</v>
      </c>
    </row>
    <row r="23" spans="2:4" x14ac:dyDescent="0.25">
      <c r="B23" t="s">
        <v>44</v>
      </c>
      <c r="C23" s="59">
        <f>SUM(C5:C22)/SUM(D5:D22)</f>
        <v>0.90366972477064222</v>
      </c>
      <c r="D23" s="59"/>
    </row>
  </sheetData>
  <mergeCells count="3">
    <mergeCell ref="A1:D1"/>
    <mergeCell ref="B3:D3"/>
    <mergeCell ref="C23:D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F524-2A73-4E4A-A5BD-6CB9F5F16898}">
  <dimension ref="A1:D23"/>
  <sheetViews>
    <sheetView topLeftCell="A18" workbookViewId="0">
      <selection activeCell="B12" sqref="B12"/>
    </sheetView>
  </sheetViews>
  <sheetFormatPr baseColWidth="10" defaultColWidth="11.42578125" defaultRowHeight="15" x14ac:dyDescent="0.25"/>
  <cols>
    <col min="2" max="2" width="36.85546875" bestFit="1" customWidth="1"/>
    <col min="6" max="6" width="11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60" t="s">
        <v>48</v>
      </c>
      <c r="C3" s="61"/>
      <c r="D3" s="62"/>
    </row>
    <row r="4" spans="1:4" x14ac:dyDescent="0.25">
      <c r="B4" s="32" t="s">
        <v>24</v>
      </c>
      <c r="C4" s="33" t="s">
        <v>25</v>
      </c>
      <c r="D4" s="34" t="s">
        <v>26</v>
      </c>
    </row>
    <row r="5" spans="1:4" x14ac:dyDescent="0.25">
      <c r="B5" s="35" t="s">
        <v>27</v>
      </c>
      <c r="C5" s="10">
        <v>2</v>
      </c>
      <c r="D5" s="16">
        <v>2</v>
      </c>
    </row>
    <row r="6" spans="1:4" x14ac:dyDescent="0.25">
      <c r="B6" s="35" t="s">
        <v>28</v>
      </c>
      <c r="C6" s="10">
        <v>4</v>
      </c>
      <c r="D6" s="16">
        <v>8</v>
      </c>
    </row>
    <row r="7" spans="1:4" x14ac:dyDescent="0.25">
      <c r="B7" s="35" t="s">
        <v>29</v>
      </c>
      <c r="C7" s="10">
        <v>4</v>
      </c>
      <c r="D7" s="16">
        <v>6</v>
      </c>
    </row>
    <row r="8" spans="1:4" x14ac:dyDescent="0.25">
      <c r="B8" s="35" t="s">
        <v>30</v>
      </c>
      <c r="C8" s="10">
        <v>15</v>
      </c>
      <c r="D8" s="16">
        <v>15</v>
      </c>
    </row>
    <row r="9" spans="1:4" x14ac:dyDescent="0.25">
      <c r="B9" s="35" t="s">
        <v>31</v>
      </c>
      <c r="C9" s="10">
        <v>15</v>
      </c>
      <c r="D9" s="16">
        <v>15</v>
      </c>
    </row>
    <row r="10" spans="1:4" x14ac:dyDescent="0.25">
      <c r="B10" s="35" t="s">
        <v>32</v>
      </c>
      <c r="C10" s="10">
        <v>5</v>
      </c>
      <c r="D10" s="16">
        <v>5</v>
      </c>
    </row>
    <row r="11" spans="1:4" x14ac:dyDescent="0.25">
      <c r="B11" s="35" t="s">
        <v>33</v>
      </c>
      <c r="C11" s="10">
        <v>10</v>
      </c>
      <c r="D11" s="16">
        <v>8</v>
      </c>
    </row>
    <row r="12" spans="1:4" x14ac:dyDescent="0.25">
      <c r="B12" s="35" t="s">
        <v>50</v>
      </c>
      <c r="C12" s="10">
        <v>10</v>
      </c>
      <c r="D12" s="16">
        <v>12</v>
      </c>
    </row>
    <row r="13" spans="1:4" x14ac:dyDescent="0.25">
      <c r="B13" s="35" t="s">
        <v>34</v>
      </c>
      <c r="C13" s="10">
        <v>10</v>
      </c>
      <c r="D13" s="16">
        <v>10</v>
      </c>
    </row>
    <row r="14" spans="1:4" x14ac:dyDescent="0.25">
      <c r="B14" s="35" t="s">
        <v>35</v>
      </c>
      <c r="C14" s="10">
        <v>20</v>
      </c>
      <c r="D14" s="16">
        <v>25</v>
      </c>
    </row>
    <row r="15" spans="1:4" x14ac:dyDescent="0.25">
      <c r="B15" s="35" t="s">
        <v>36</v>
      </c>
      <c r="C15" s="10">
        <v>15</v>
      </c>
      <c r="D15" s="16">
        <v>15</v>
      </c>
    </row>
    <row r="16" spans="1:4" x14ac:dyDescent="0.25">
      <c r="B16" s="35" t="s">
        <v>37</v>
      </c>
      <c r="C16" s="10">
        <v>20</v>
      </c>
      <c r="D16" s="16">
        <v>20</v>
      </c>
    </row>
    <row r="17" spans="2:4" x14ac:dyDescent="0.25">
      <c r="B17" s="35" t="s">
        <v>38</v>
      </c>
      <c r="C17" s="10">
        <v>15</v>
      </c>
      <c r="D17" s="16">
        <v>30</v>
      </c>
    </row>
    <row r="18" spans="2:4" x14ac:dyDescent="0.25">
      <c r="B18" s="35" t="s">
        <v>39</v>
      </c>
      <c r="C18" s="10">
        <v>20</v>
      </c>
      <c r="D18" s="16">
        <v>20</v>
      </c>
    </row>
    <row r="19" spans="2:4" x14ac:dyDescent="0.25">
      <c r="B19" s="35" t="s">
        <v>40</v>
      </c>
      <c r="C19" s="10">
        <v>15</v>
      </c>
      <c r="D19" s="16">
        <v>5</v>
      </c>
    </row>
    <row r="20" spans="2:4" x14ac:dyDescent="0.25">
      <c r="B20" s="35" t="s">
        <v>41</v>
      </c>
      <c r="C20" s="10">
        <v>10</v>
      </c>
      <c r="D20" s="16">
        <v>10</v>
      </c>
    </row>
    <row r="21" spans="2:4" x14ac:dyDescent="0.25">
      <c r="B21" s="35" t="s">
        <v>42</v>
      </c>
      <c r="C21" s="10">
        <v>4</v>
      </c>
      <c r="D21" s="16">
        <v>4</v>
      </c>
    </row>
    <row r="22" spans="2:4" x14ac:dyDescent="0.25">
      <c r="B22" s="36" t="s">
        <v>43</v>
      </c>
      <c r="C22" s="10">
        <v>3</v>
      </c>
      <c r="D22" s="41">
        <v>3</v>
      </c>
    </row>
    <row r="23" spans="2:4" x14ac:dyDescent="0.25">
      <c r="B23" t="s">
        <v>44</v>
      </c>
      <c r="C23" s="59">
        <f>SUM(C5:C22)/SUM(D5:D22)</f>
        <v>0.92488262910798125</v>
      </c>
      <c r="D23" s="59"/>
    </row>
  </sheetData>
  <mergeCells count="3">
    <mergeCell ref="A1:D1"/>
    <mergeCell ref="B3:D3"/>
    <mergeCell ref="C23:D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F602-F8F7-4017-BA15-B2E250CC7FEC}">
  <dimension ref="A1:D23"/>
  <sheetViews>
    <sheetView topLeftCell="A4" workbookViewId="0">
      <selection activeCell="B12" sqref="B12"/>
    </sheetView>
  </sheetViews>
  <sheetFormatPr baseColWidth="10" defaultColWidth="11.42578125" defaultRowHeight="15" x14ac:dyDescent="0.25"/>
  <cols>
    <col min="2" max="2" width="36.85546875" bestFit="1" customWidth="1"/>
    <col min="6" max="6" width="11.42578125" customWidth="1"/>
  </cols>
  <sheetData>
    <row r="1" spans="1:4" x14ac:dyDescent="0.25">
      <c r="A1" s="55" t="s">
        <v>22</v>
      </c>
      <c r="B1" s="55"/>
      <c r="C1" s="55"/>
      <c r="D1" s="55"/>
    </row>
    <row r="3" spans="1:4" ht="24" x14ac:dyDescent="0.4">
      <c r="B3" s="60" t="s">
        <v>49</v>
      </c>
      <c r="C3" s="61"/>
      <c r="D3" s="62"/>
    </row>
    <row r="4" spans="1:4" x14ac:dyDescent="0.25">
      <c r="B4" s="32" t="s">
        <v>24</v>
      </c>
      <c r="C4" s="33" t="s">
        <v>25</v>
      </c>
      <c r="D4" s="34" t="s">
        <v>26</v>
      </c>
    </row>
    <row r="5" spans="1:4" x14ac:dyDescent="0.25">
      <c r="B5" s="35" t="s">
        <v>27</v>
      </c>
      <c r="C5" s="10">
        <v>2</v>
      </c>
      <c r="D5" s="16">
        <v>2</v>
      </c>
    </row>
    <row r="6" spans="1:4" x14ac:dyDescent="0.25">
      <c r="B6" s="35" t="s">
        <v>28</v>
      </c>
      <c r="C6" s="10">
        <v>4</v>
      </c>
      <c r="D6" s="16">
        <v>8</v>
      </c>
    </row>
    <row r="7" spans="1:4" x14ac:dyDescent="0.25">
      <c r="B7" s="35" t="s">
        <v>29</v>
      </c>
      <c r="C7" s="10">
        <v>4</v>
      </c>
      <c r="D7" s="16">
        <v>6</v>
      </c>
    </row>
    <row r="8" spans="1:4" x14ac:dyDescent="0.25">
      <c r="B8" s="35" t="s">
        <v>30</v>
      </c>
      <c r="C8" s="10">
        <v>15</v>
      </c>
      <c r="D8" s="16">
        <v>15</v>
      </c>
    </row>
    <row r="9" spans="1:4" x14ac:dyDescent="0.25">
      <c r="B9" s="35" t="s">
        <v>31</v>
      </c>
      <c r="C9" s="10">
        <v>15</v>
      </c>
      <c r="D9" s="16">
        <v>15</v>
      </c>
    </row>
    <row r="10" spans="1:4" x14ac:dyDescent="0.25">
      <c r="B10" s="35" t="s">
        <v>32</v>
      </c>
      <c r="C10" s="10">
        <v>5</v>
      </c>
      <c r="D10" s="16">
        <v>5</v>
      </c>
    </row>
    <row r="11" spans="1:4" x14ac:dyDescent="0.25">
      <c r="B11" s="35" t="s">
        <v>33</v>
      </c>
      <c r="C11" s="10">
        <v>10</v>
      </c>
      <c r="D11" s="16">
        <v>8</v>
      </c>
    </row>
    <row r="12" spans="1:4" x14ac:dyDescent="0.25">
      <c r="B12" s="35" t="s">
        <v>50</v>
      </c>
      <c r="C12" s="10">
        <v>10</v>
      </c>
      <c r="D12" s="16">
        <v>12</v>
      </c>
    </row>
    <row r="13" spans="1:4" x14ac:dyDescent="0.25">
      <c r="B13" s="35" t="s">
        <v>34</v>
      </c>
      <c r="C13" s="10">
        <v>10</v>
      </c>
      <c r="D13" s="16">
        <v>10</v>
      </c>
    </row>
    <row r="14" spans="1:4" x14ac:dyDescent="0.25">
      <c r="B14" s="35" t="s">
        <v>35</v>
      </c>
      <c r="C14" s="10">
        <v>20</v>
      </c>
      <c r="D14" s="16">
        <v>25</v>
      </c>
    </row>
    <row r="15" spans="1:4" x14ac:dyDescent="0.25">
      <c r="B15" s="35" t="s">
        <v>36</v>
      </c>
      <c r="C15" s="10">
        <v>15</v>
      </c>
      <c r="D15" s="16">
        <v>15</v>
      </c>
    </row>
    <row r="16" spans="1:4" x14ac:dyDescent="0.25">
      <c r="B16" s="35" t="s">
        <v>37</v>
      </c>
      <c r="C16" s="10">
        <v>20</v>
      </c>
      <c r="D16" s="16">
        <v>20</v>
      </c>
    </row>
    <row r="17" spans="2:4" x14ac:dyDescent="0.25">
      <c r="B17" s="35" t="s">
        <v>38</v>
      </c>
      <c r="C17" s="10">
        <v>15</v>
      </c>
      <c r="D17" s="16">
        <v>25</v>
      </c>
    </row>
    <row r="18" spans="2:4" x14ac:dyDescent="0.25">
      <c r="B18" s="35" t="s">
        <v>39</v>
      </c>
      <c r="C18" s="10">
        <v>20</v>
      </c>
      <c r="D18" s="16">
        <v>15</v>
      </c>
    </row>
    <row r="19" spans="2:4" x14ac:dyDescent="0.25">
      <c r="B19" s="35" t="s">
        <v>40</v>
      </c>
      <c r="C19" s="10">
        <v>15</v>
      </c>
      <c r="D19" s="16">
        <v>5</v>
      </c>
    </row>
    <row r="20" spans="2:4" x14ac:dyDescent="0.25">
      <c r="B20" s="35" t="s">
        <v>41</v>
      </c>
      <c r="C20" s="10">
        <v>10</v>
      </c>
      <c r="D20" s="16">
        <v>10</v>
      </c>
    </row>
    <row r="21" spans="2:4" x14ac:dyDescent="0.25">
      <c r="B21" s="35" t="s">
        <v>42</v>
      </c>
      <c r="C21" s="10">
        <v>4</v>
      </c>
      <c r="D21" s="16">
        <v>2</v>
      </c>
    </row>
    <row r="22" spans="2:4" x14ac:dyDescent="0.25">
      <c r="B22" s="36" t="s">
        <v>43</v>
      </c>
      <c r="C22" s="10">
        <v>3</v>
      </c>
      <c r="D22" s="41">
        <v>1</v>
      </c>
    </row>
    <row r="23" spans="2:4" x14ac:dyDescent="0.25">
      <c r="B23" t="s">
        <v>44</v>
      </c>
      <c r="C23" s="59">
        <f>SUM(C5:C22)/SUM(D5:D22)</f>
        <v>0.98994974874371855</v>
      </c>
      <c r="D23" s="59"/>
    </row>
  </sheetData>
  <mergeCells count="3">
    <mergeCell ref="A1:D1"/>
    <mergeCell ref="B3:D3"/>
    <mergeCell ref="C23:D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7F05900379479111F5A1D239566B" ma:contentTypeVersion="11" ma:contentTypeDescription="Crée un document." ma:contentTypeScope="" ma:versionID="8694e9663bf52dc50763dce901d6b890">
  <xsd:schema xmlns:xsd="http://www.w3.org/2001/XMLSchema" xmlns:xs="http://www.w3.org/2001/XMLSchema" xmlns:p="http://schemas.microsoft.com/office/2006/metadata/properties" xmlns:ns2="7765eaa8-c9ee-4906-95e1-76c56e4e9522" xmlns:ns3="80a5689f-df39-45f0-82a1-b8ed15e1333a" targetNamespace="http://schemas.microsoft.com/office/2006/metadata/properties" ma:root="true" ma:fieldsID="3ec16037ac43f4e059e30444f06e1615" ns2:_="" ns3:_="">
    <xsd:import namespace="7765eaa8-c9ee-4906-95e1-76c56e4e9522"/>
    <xsd:import namespace="80a5689f-df39-45f0-82a1-b8ed15e13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5eaa8-c9ee-4906-95e1-76c56e4e9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5689f-df39-45f0-82a1-b8ed15e133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4bf9fb-ef1b-4b58-b6b2-7359ec740f3b}" ma:internalName="TaxCatchAll" ma:showField="CatchAllData" ma:web="80a5689f-df39-45f0-82a1-b8ed15e13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a5689f-df39-45f0-82a1-b8ed15e1333a" xsi:nil="true"/>
    <lcf76f155ced4ddcb4097134ff3c332f xmlns="7765eaa8-c9ee-4906-95e1-76c56e4e952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159D46-0277-436A-9A29-EBC511ABB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65eaa8-c9ee-4906-95e1-76c56e4e9522"/>
    <ds:schemaRef ds:uri="80a5689f-df39-45f0-82a1-b8ed15e13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A42B6-03FF-42F5-953F-E66BB795C44B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80a5689f-df39-45f0-82a1-b8ed15e1333a"/>
    <ds:schemaRef ds:uri="7765eaa8-c9ee-4906-95e1-76c56e4e952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6FDF0C-4010-4E3A-9500-5B955E5C7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Indicateur Qualité</vt:lpstr>
      <vt:lpstr>Indicateur des Risques</vt:lpstr>
      <vt:lpstr>Indicateur Avancement (janvier)</vt:lpstr>
      <vt:lpstr>Indicateur Avancement (février)</vt:lpstr>
      <vt:lpstr>Indicateur Avancement (mars)</vt:lpstr>
      <vt:lpstr>Indicateur Avancement (avril)</vt:lpstr>
      <vt:lpstr>Indicateur Avancement (mai)</vt:lpstr>
      <vt:lpstr>Indicateur Avancement (juin)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Amandine Langlais</cp:lastModifiedBy>
  <cp:revision/>
  <dcterms:created xsi:type="dcterms:W3CDTF">2025-01-20T15:41:19Z</dcterms:created>
  <dcterms:modified xsi:type="dcterms:W3CDTF">2025-06-02T08:39:05Z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0x0101000A877F05900379479111F5A1D239566B</vt:lpwstr>
  </property>
  <property fmtid="{D5CDD505-2E9C-101B-9397-08002B2CF9AE}" pid="3" name="MediaServiceImageTags">
    <vt:lpwstr/>
  </property>
</Properties>
</file>