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ocuments\7MO SEMESTRE\BaseDeDatos\Parcial tres\Práctica uno\"/>
    </mc:Choice>
  </mc:AlternateContent>
  <xr:revisionPtr revIDLastSave="0" documentId="13_ncr:1_{206176C6-62E1-4A9E-9047-CAF7CB013358}" xr6:coauthVersionLast="47" xr6:coauthVersionMax="47" xr10:uidLastSave="{00000000-0000-0000-0000-000000000000}"/>
  <bookViews>
    <workbookView xWindow="-108" yWindow="-108" windowWidth="23256" windowHeight="12456" xr2:uid="{8ADFA75A-EB88-4770-91DC-625B40ED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4" i="1" a="1"/>
  <c r="M4" i="1" s="1"/>
  <c r="M5" i="1" a="1"/>
  <c r="M5" i="1"/>
  <c r="M6" i="1" a="1"/>
  <c r="M6" i="1" s="1"/>
  <c r="M7" i="1" a="1"/>
  <c r="M7" i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/>
  <c r="M2" i="1" a="1"/>
  <c r="M2" i="1"/>
  <c r="L3" i="1" a="1"/>
  <c r="L3" i="1" s="1"/>
  <c r="L4" i="1" a="1"/>
  <c r="L4" i="1" s="1"/>
  <c r="L5" i="1" a="1"/>
  <c r="L5" i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/>
  <c r="L2" i="1" a="1"/>
  <c r="L2" i="1"/>
  <c r="K3" i="1" a="1"/>
  <c r="K3" i="1" s="1"/>
  <c r="K4" i="1" a="1"/>
  <c r="K4" i="1" s="1"/>
  <c r="K5" i="1" a="1"/>
  <c r="K5" i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/>
  <c r="K2" i="1" a="1"/>
  <c r="K2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A23" i="1"/>
  <c r="A24" i="1"/>
  <c r="A25" i="1" s="1"/>
  <c r="A26" i="1" s="1"/>
  <c r="A27" i="1" s="1"/>
  <c r="A28" i="1" s="1"/>
  <c r="A29" i="1" s="1"/>
  <c r="A30" i="1" s="1"/>
  <c r="A31" i="1" s="1"/>
  <c r="A32" i="1" s="1"/>
  <c r="A33" i="1" s="1"/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<sst xmlns="http://schemas.openxmlformats.org/spreadsheetml/2006/main" count="169" uniqueCount="129">
  <si>
    <t>JOSE JUAN</t>
  </si>
  <si>
    <t>ARREOLA</t>
  </si>
  <si>
    <t>LOPEZ</t>
  </si>
  <si>
    <t>Sur 115A, Sector Popular, Iztapalapa</t>
  </si>
  <si>
    <t>Ingeniería en Sistemas Computacionales</t>
  </si>
  <si>
    <t>Programación Orientada a Objetos</t>
  </si>
  <si>
    <t>ESCOM</t>
  </si>
  <si>
    <t>FÍSICO MATEMÁTICO</t>
  </si>
  <si>
    <t>LAURA</t>
  </si>
  <si>
    <t>BUSTAMANTE</t>
  </si>
  <si>
    <t>RUIZ</t>
  </si>
  <si>
    <t>Havre 52, Roma Norte, Cuauhtemoc</t>
  </si>
  <si>
    <t>Licenciatura en Mercadotecnia</t>
  </si>
  <si>
    <t>Teoría del Color</t>
  </si>
  <si>
    <t>FACULTAD DE DISEÑO GRAFICO</t>
  </si>
  <si>
    <t>HUMANISTICA</t>
  </si>
  <si>
    <t>CARLOS</t>
  </si>
  <si>
    <t>ARTEAGA</t>
  </si>
  <si>
    <t>SANCHEZ</t>
  </si>
  <si>
    <t>Insurgentes 1023, Roma Sur, Cuauhtemoc</t>
  </si>
  <si>
    <t>Diseño Industrial</t>
  </si>
  <si>
    <t>Manejo de estructuras</t>
  </si>
  <si>
    <t>UPIICSA</t>
  </si>
  <si>
    <t>ADMINISTRATIVA</t>
  </si>
  <si>
    <t>ANGEL</t>
  </si>
  <si>
    <t>GONZALES</t>
  </si>
  <si>
    <t>PEREZ</t>
  </si>
  <si>
    <t>Radames Gaxiola 15, Sector Popular, Iztapalapa</t>
  </si>
  <si>
    <t>MIREYA</t>
  </si>
  <si>
    <t>MARTINEZ</t>
  </si>
  <si>
    <t>ROSAS</t>
  </si>
  <si>
    <t>Avena 14, Granjas México, Iztacalco</t>
  </si>
  <si>
    <t>Administración Industrial</t>
  </si>
  <si>
    <t>Costos y Presupuestos</t>
  </si>
  <si>
    <t>JAZMIN</t>
  </si>
  <si>
    <t xml:space="preserve">GOMES </t>
  </si>
  <si>
    <t>Londes 25, Roma Norte, Cuauhtemoc</t>
  </si>
  <si>
    <t>Ingeniería en Computación</t>
  </si>
  <si>
    <t>Compiladores</t>
  </si>
  <si>
    <t>ESIME CULHUACAN</t>
  </si>
  <si>
    <t>FERNANDO</t>
  </si>
  <si>
    <t>GARZA</t>
  </si>
  <si>
    <t>MONTES</t>
  </si>
  <si>
    <t>Loma Bonita 18, Nopala, Milpalta</t>
  </si>
  <si>
    <t>Bases de Datos</t>
  </si>
  <si>
    <t>RAQUEL</t>
  </si>
  <si>
    <t>JUAREZ</t>
  </si>
  <si>
    <t>OLMEDO</t>
  </si>
  <si>
    <t>Av. The 18, Granjas México, Iztacalco</t>
  </si>
  <si>
    <t>ESTELA</t>
  </si>
  <si>
    <t>LEYVA</t>
  </si>
  <si>
    <t>MORENO</t>
  </si>
  <si>
    <t>La Viga 1421, El Sifón, Iztapalapa</t>
  </si>
  <si>
    <t>Diseño Web</t>
  </si>
  <si>
    <t>NORMA</t>
  </si>
  <si>
    <t>DE LA O</t>
  </si>
  <si>
    <t>MONDRAGON</t>
  </si>
  <si>
    <t>Av. 13, Rosario, Milpa Alta</t>
  </si>
  <si>
    <t>Informática</t>
  </si>
  <si>
    <t>Simulación</t>
  </si>
  <si>
    <t>FRANCISCO</t>
  </si>
  <si>
    <t>Av. Taxqueña, San Simon Culhuacan</t>
  </si>
  <si>
    <t>DANIEL</t>
  </si>
  <si>
    <t>CANDIA</t>
  </si>
  <si>
    <t>DE JESUS</t>
  </si>
  <si>
    <t xml:space="preserve">Av. Tlahuac, </t>
  </si>
  <si>
    <t>BOLETA</t>
  </si>
  <si>
    <t>APA</t>
  </si>
  <si>
    <t>AMA</t>
  </si>
  <si>
    <t>DIRECCION</t>
  </si>
  <si>
    <t>TELEFONO</t>
  </si>
  <si>
    <t>CARRERA</t>
  </si>
  <si>
    <t>MATERIA</t>
  </si>
  <si>
    <t>ESCUELA</t>
  </si>
  <si>
    <t>AREA</t>
  </si>
  <si>
    <t>NOMBRE</t>
  </si>
  <si>
    <t>LUIS</t>
  </si>
  <si>
    <t>ROJAS</t>
  </si>
  <si>
    <t>ABAD</t>
  </si>
  <si>
    <t>ARMANDO</t>
  </si>
  <si>
    <t>ABASOLO</t>
  </si>
  <si>
    <t>ROGELIO</t>
  </si>
  <si>
    <t>ZAMORA</t>
  </si>
  <si>
    <t>ACATITLA</t>
  </si>
  <si>
    <t>FANNY</t>
  </si>
  <si>
    <t>HERNANDEZ</t>
  </si>
  <si>
    <t>ALCANTARA</t>
  </si>
  <si>
    <t>ROSA</t>
  </si>
  <si>
    <t>ROBLES</t>
  </si>
  <si>
    <t>ARREDONDO</t>
  </si>
  <si>
    <t>CASAS</t>
  </si>
  <si>
    <t>ARROLLO</t>
  </si>
  <si>
    <t>RUTH</t>
  </si>
  <si>
    <t>BAEZA</t>
  </si>
  <si>
    <t>JUDITH</t>
  </si>
  <si>
    <t>DIAZ</t>
  </si>
  <si>
    <t>BOCANEGRA</t>
  </si>
  <si>
    <t>MEZA</t>
  </si>
  <si>
    <t>CAJALES</t>
  </si>
  <si>
    <t>SABELY</t>
  </si>
  <si>
    <t>OVIEDO</t>
  </si>
  <si>
    <t>CALDERON</t>
  </si>
  <si>
    <t>SUAREZ</t>
  </si>
  <si>
    <t>ACOSTA</t>
  </si>
  <si>
    <t>EMA</t>
  </si>
  <si>
    <t>ALFONSO</t>
  </si>
  <si>
    <t>ANA</t>
  </si>
  <si>
    <t>PEREIRA</t>
  </si>
  <si>
    <t>ANGELUCCI</t>
  </si>
  <si>
    <t>ADOLFO</t>
  </si>
  <si>
    <t>GUTIERREZ</t>
  </si>
  <si>
    <t>BACCIO</t>
  </si>
  <si>
    <t>SOFIA</t>
  </si>
  <si>
    <t>BARCIA</t>
  </si>
  <si>
    <t>RODRIGO</t>
  </si>
  <si>
    <t>BRESIA</t>
  </si>
  <si>
    <t>BEATRIZ</t>
  </si>
  <si>
    <t>PEÑA</t>
  </si>
  <si>
    <t>COSTA</t>
  </si>
  <si>
    <t>PEDRO</t>
  </si>
  <si>
    <t>COSTELA</t>
  </si>
  <si>
    <t>MARTHA</t>
  </si>
  <si>
    <t>DE LOS SANTOS</t>
  </si>
  <si>
    <t>LEONCIO</t>
  </si>
  <si>
    <t>PERERA</t>
  </si>
  <si>
    <t>FERREIRA</t>
  </si>
  <si>
    <t>ID ESCUELA</t>
  </si>
  <si>
    <t>ID CARRERA</t>
  </si>
  <si>
    <t>ID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</si>
</sst>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1A36-7901-4D21-AF1C-0C4F68CC5A8F}">
  <dimension ref="A1:M33"/>
  <sheetViews>
    <sheetView tabSelected="1" topLeftCell="D1" workbookViewId="0">
      <selection activeCell="M7" sqref="M7"/>
    </sheetView>
  </sheetViews>
  <sheetFormatPr defaultRowHeight="14.4" x14ac:dyDescent="0.3"/>
  <cols>
    <col min="1" max="1" width="7.44140625" bestFit="1" customWidth="1"/>
    <col min="2" max="2" width="10.44140625" bestFit="1" customWidth="1"/>
    <col min="3" max="3" width="12.5546875" bestFit="1" customWidth="1"/>
    <col min="4" max="4" width="13.88671875" bestFit="1" customWidth="1"/>
    <col min="5" max="5" width="40.33203125" bestFit="1" customWidth="1"/>
    <col min="6" max="6" width="9.77734375" bestFit="1" customWidth="1"/>
    <col min="7" max="7" width="34.21875" bestFit="1" customWidth="1"/>
    <col min="8" max="8" width="29.6640625" bestFit="1" customWidth="1"/>
    <col min="9" max="9" width="27.33203125" bestFit="1" customWidth="1"/>
    <col min="10" max="10" width="18.5546875" bestFit="1" customWidth="1"/>
    <col min="11" max="11" width="10.77734375" bestFit="1" customWidth="1"/>
    <col min="12" max="12" width="11.109375" bestFit="1" customWidth="1"/>
    <col min="13" max="13" width="7.77734375" bestFit="1" customWidth="1"/>
  </cols>
  <sheetData>
    <row r="1" spans="1:13" x14ac:dyDescent="0.3">
      <c r="A1" s="2" t="s">
        <v>66</v>
      </c>
      <c r="B1" s="2" t="s">
        <v>75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1" t="s">
        <v>126</v>
      </c>
      <c r="L1" s="1" t="s">
        <v>127</v>
      </c>
      <c r="M1" s="1" t="s">
        <v>128</v>
      </c>
    </row>
    <row r="2" spans="1:13" x14ac:dyDescent="0.3">
      <c r="A2" s="3">
        <v>12345</v>
      </c>
      <c r="B2" s="3" t="s">
        <v>0</v>
      </c>
      <c r="C2" s="3" t="s">
        <v>1</v>
      </c>
      <c r="D2" s="3" t="s">
        <v>2</v>
      </c>
      <c r="E2" s="3" t="s">
        <v>3</v>
      </c>
      <c r="F2" s="3">
        <v>12312312</v>
      </c>
      <c r="G2" s="3" t="s">
        <v>4</v>
      </c>
      <c r="H2" s="3" t="s">
        <v>5</v>
      </c>
      <c r="I2" s="3" t="s">
        <v>6</v>
      </c>
      <c r="J2" s="3" t="s">
        <v>7</v>
      </c>
      <c r="K2" s="3" cm="1">
        <f t="array" ref="K2">_xlfn.IFS(I2="ESIME CULHUACAN",1,I2="ESCOM",2,I2="FACULTAD DE DISEÑO GRAFICO",3,I2="UPIICSA",4)</f>
        <v>2</v>
      </c>
      <c r="L2" s="3" cm="1">
        <f t="array" ref="L2">_xlfn.IFS(G2="Ingeniería en Computación",1,G2="Ingeniería en Sistemas Computacionales",2,G2="Informática",3,G2="Licenciatura en Mercadotecnia",4,G2="Diseño Industrial",5,G2="Administración Industrial",6)</f>
        <v>2</v>
      </c>
      <c r="M2" s="3" cm="1">
        <f t="array" ref="M2">_xlfn.IFS(J2="FÍSICO MATEMÁTICO",1,OR(J2="HUMANISTICA",J2="ADMINISTRATIVA"),3,J2="SALUD O BIOLOGICAS",2,J2="ARTES",4)</f>
        <v>1</v>
      </c>
    </row>
    <row r="3" spans="1:13" x14ac:dyDescent="0.3">
      <c r="A3" s="3">
        <f>A2+1</f>
        <v>12346</v>
      </c>
      <c r="B3" s="3" t="s">
        <v>8</v>
      </c>
      <c r="C3" s="3" t="s">
        <v>9</v>
      </c>
      <c r="D3" s="3" t="s">
        <v>10</v>
      </c>
      <c r="E3" s="3" t="s">
        <v>11</v>
      </c>
      <c r="F3" s="3">
        <f>F2+1</f>
        <v>12312313</v>
      </c>
      <c r="G3" s="3" t="s">
        <v>12</v>
      </c>
      <c r="H3" s="3" t="s">
        <v>13</v>
      </c>
      <c r="I3" s="3" t="s">
        <v>14</v>
      </c>
      <c r="J3" s="3" t="s">
        <v>15</v>
      </c>
      <c r="K3" s="3" cm="1">
        <f t="array" ref="K3">_xlfn.IFS(I3="ESIME CULHUACAN",1,I3="ESCOM",2,I3="FACULTAD DE DISEÑO GRAFICO",3,I3="UPIICSA",4)</f>
        <v>3</v>
      </c>
      <c r="L3" s="3" cm="1">
        <f t="array" ref="L3">_xlfn.IFS(G3="Ingeniería en Computación",1,G3="Ingeniería en Sistemas Computacionales",2,G3="Informática",3,G3="Licenciatura en Mercadotecnia",4,G3="Diseño Industrial",5,G3="Administración Industrial",6)</f>
        <v>4</v>
      </c>
      <c r="M3" s="3" cm="1">
        <f t="array" ref="M3">_xlfn.IFS(J3="FÍSICO MATEMÁTICO",1,OR(J3="HUMANISTICA",J3="ADMINISTRATIVA"),3,J3="SALUD O BIOLOGICAS",2,J3="ARTES",4)</f>
        <v>3</v>
      </c>
    </row>
    <row r="4" spans="1:13" x14ac:dyDescent="0.3">
      <c r="A4" s="3">
        <f t="shared" ref="A4:A33" si="0">A3+1</f>
        <v>12347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f t="shared" ref="F4:F33" si="1">F3+1</f>
        <v>12312314</v>
      </c>
      <c r="G4" s="3" t="s">
        <v>20</v>
      </c>
      <c r="H4" s="3" t="s">
        <v>21</v>
      </c>
      <c r="I4" s="3" t="s">
        <v>22</v>
      </c>
      <c r="J4" s="3" t="s">
        <v>23</v>
      </c>
      <c r="K4" s="3" cm="1">
        <f t="array" ref="K4">_xlfn.IFS(I4="ESIME CULHUACAN",1,I4="ESCOM",2,I4="FACULTAD DE DISEÑO GRAFICO",3,I4="UPIICSA",4)</f>
        <v>4</v>
      </c>
      <c r="L4" s="3" cm="1">
        <f t="array" ref="L4">_xlfn.IFS(G4="Ingeniería en Computación",1,G4="Ingeniería en Sistemas Computacionales",2,G4="Informática",3,G4="Licenciatura en Mercadotecnia",4,G4="Diseño Industrial",5,G4="Administración Industrial",6)</f>
        <v>5</v>
      </c>
      <c r="M4" s="3" cm="1">
        <f t="array" ref="M4">_xlfn.IFS(J4="FÍSICO MATEMÁTICO",1,OR(J4="HUMANISTICA",J4="ADMINISTRATIVA"),3,J4="SALUD O BIOLOGICAS",2,J4="ARTES",4)</f>
        <v>3</v>
      </c>
    </row>
    <row r="5" spans="1:13" x14ac:dyDescent="0.3">
      <c r="A5" s="3">
        <f t="shared" si="0"/>
        <v>12348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f t="shared" si="1"/>
        <v>12312315</v>
      </c>
      <c r="G5" s="3" t="s">
        <v>12</v>
      </c>
      <c r="H5" s="3" t="s">
        <v>13</v>
      </c>
      <c r="I5" s="3" t="s">
        <v>14</v>
      </c>
      <c r="J5" s="3" t="s">
        <v>15</v>
      </c>
      <c r="K5" s="3" cm="1">
        <f t="array" ref="K5">_xlfn.IFS(I5="ESIME CULHUACAN",1,I5="ESCOM",2,I5="FACULTAD DE DISEÑO GRAFICO",3,I5="UPIICSA",4)</f>
        <v>3</v>
      </c>
      <c r="L5" s="3" cm="1">
        <f t="array" ref="L5">_xlfn.IFS(G5="Ingeniería en Computación",1,G5="Ingeniería en Sistemas Computacionales",2,G5="Informática",3,G5="Licenciatura en Mercadotecnia",4,G5="Diseño Industrial",5,G5="Administración Industrial",6)</f>
        <v>4</v>
      </c>
      <c r="M5" s="3" cm="1">
        <f t="array" ref="M5">_xlfn.IFS(J5="FÍSICO MATEMÁTICO",1,OR(J5="HUMANISTICA",J5="ADMINISTRATIVA"),3,J5="SALUD O BIOLOGICAS",2,J5="ARTES",4)</f>
        <v>3</v>
      </c>
    </row>
    <row r="6" spans="1:13" x14ac:dyDescent="0.3">
      <c r="A6" s="3">
        <f t="shared" si="0"/>
        <v>12349</v>
      </c>
      <c r="B6" s="3" t="s">
        <v>28</v>
      </c>
      <c r="C6" s="3" t="s">
        <v>29</v>
      </c>
      <c r="D6" s="3" t="s">
        <v>30</v>
      </c>
      <c r="E6" s="3" t="s">
        <v>31</v>
      </c>
      <c r="F6" s="3">
        <f t="shared" si="1"/>
        <v>12312316</v>
      </c>
      <c r="G6" s="3" t="s">
        <v>32</v>
      </c>
      <c r="H6" s="3" t="s">
        <v>33</v>
      </c>
      <c r="I6" s="3" t="s">
        <v>22</v>
      </c>
      <c r="J6" s="3" t="s">
        <v>23</v>
      </c>
      <c r="K6" s="3" cm="1">
        <f t="array" ref="K6">_xlfn.IFS(I6="ESIME CULHUACAN",1,I6="ESCOM",2,I6="FACULTAD DE DISEÑO GRAFICO",3,I6="UPIICSA",4)</f>
        <v>4</v>
      </c>
      <c r="L6" s="3" cm="1">
        <f t="array" ref="L6">_xlfn.IFS(G6="Ingeniería en Computación",1,G6="Ingeniería en Sistemas Computacionales",2,G6="Informática",3,G6="Licenciatura en Mercadotecnia",4,G6="Diseño Industrial",5,G6="Administración Industrial",6)</f>
        <v>6</v>
      </c>
      <c r="M6" s="3" cm="1">
        <f t="array" ref="M6">_xlfn.IFS(J6="FÍSICO MATEMÁTICO",1,OR(J6="HUMANISTICA",J6="ADMINISTRATIVA"),3,J6="SALUD O BIOLOGICAS",2,J6="ARTES",4)</f>
        <v>3</v>
      </c>
    </row>
    <row r="7" spans="1:13" x14ac:dyDescent="0.3">
      <c r="A7" s="3">
        <f t="shared" si="0"/>
        <v>12350</v>
      </c>
      <c r="B7" s="3" t="s">
        <v>34</v>
      </c>
      <c r="C7" s="3" t="s">
        <v>35</v>
      </c>
      <c r="D7" s="3" t="s">
        <v>30</v>
      </c>
      <c r="E7" s="3" t="s">
        <v>36</v>
      </c>
      <c r="F7" s="3">
        <f t="shared" si="1"/>
        <v>12312317</v>
      </c>
      <c r="G7" s="3" t="s">
        <v>37</v>
      </c>
      <c r="H7" s="3" t="s">
        <v>38</v>
      </c>
      <c r="I7" s="3" t="s">
        <v>39</v>
      </c>
      <c r="J7" s="3" t="s">
        <v>7</v>
      </c>
      <c r="K7" s="3" cm="1">
        <f t="array" ref="K7">_xlfn.IFS(I7="ESIME CULHUACAN",1,I7="ESCOM",2,I7="FACULTAD DE DISEÑO GRAFICO",3,I7="UPIICSA",4)</f>
        <v>1</v>
      </c>
      <c r="L7" s="3" cm="1">
        <f t="array" ref="L7">_xlfn.IFS(G7="Ingeniería en Computación",1,G7="Ingeniería en Sistemas Computacionales",2,G7="Informática",3,G7="Licenciatura en Mercadotecnia",4,G7="Diseño Industrial",5,G7="Administración Industrial",6)</f>
        <v>1</v>
      </c>
      <c r="M7" s="3" cm="1">
        <f t="array" ref="M7">_xlfn.IFS(J7="FÍSICO MATEMÁTICO",1,OR(J7="HUMANISTICA",J7="ADMINISTRATIVA"),3,J7="SALUD O BIOLOGICAS",2,J7="ARTES",4)</f>
        <v>1</v>
      </c>
    </row>
    <row r="8" spans="1:13" x14ac:dyDescent="0.3">
      <c r="A8" s="3">
        <f t="shared" si="0"/>
        <v>12351</v>
      </c>
      <c r="B8" s="3" t="s">
        <v>40</v>
      </c>
      <c r="C8" s="3" t="s">
        <v>41</v>
      </c>
      <c r="D8" s="3" t="s">
        <v>42</v>
      </c>
      <c r="E8" s="3" t="s">
        <v>43</v>
      </c>
      <c r="F8" s="3">
        <f t="shared" si="1"/>
        <v>12312318</v>
      </c>
      <c r="G8" s="3" t="s">
        <v>37</v>
      </c>
      <c r="H8" s="3" t="s">
        <v>44</v>
      </c>
      <c r="I8" s="3" t="s">
        <v>39</v>
      </c>
      <c r="J8" s="3" t="s">
        <v>7</v>
      </c>
      <c r="K8" s="3" cm="1">
        <f t="array" ref="K8">_xlfn.IFS(I8="ESIME CULHUACAN",1,I8="ESCOM",2,I8="FACULTAD DE DISEÑO GRAFICO",3,I8="UPIICSA",4)</f>
        <v>1</v>
      </c>
      <c r="L8" s="3" cm="1">
        <f t="array" ref="L8">_xlfn.IFS(G8="Ingeniería en Computación",1,G8="Ingeniería en Sistemas Computacionales",2,G8="Informática",3,G8="Licenciatura en Mercadotecnia",4,G8="Diseño Industrial",5,G8="Administración Industrial",6)</f>
        <v>1</v>
      </c>
      <c r="M8" s="3" cm="1">
        <f t="array" ref="M8">_xlfn.IFS(J8="FÍSICO MATEMÁTICO",1,OR(J8="HUMANISTICA",J8="ADMINISTRATIVA"),3,J8="SALUD O BIOLOGICAS",2,J8="ARTES",4)</f>
        <v>1</v>
      </c>
    </row>
    <row r="9" spans="1:13" x14ac:dyDescent="0.3">
      <c r="A9" s="3">
        <f t="shared" si="0"/>
        <v>12352</v>
      </c>
      <c r="B9" s="3" t="s">
        <v>45</v>
      </c>
      <c r="C9" s="3" t="s">
        <v>46</v>
      </c>
      <c r="D9" s="3" t="s">
        <v>47</v>
      </c>
      <c r="E9" s="3" t="s">
        <v>48</v>
      </c>
      <c r="F9" s="3">
        <f t="shared" si="1"/>
        <v>12312319</v>
      </c>
      <c r="G9" s="3" t="s">
        <v>37</v>
      </c>
      <c r="H9" s="3" t="s">
        <v>38</v>
      </c>
      <c r="I9" s="3" t="s">
        <v>39</v>
      </c>
      <c r="J9" s="3" t="s">
        <v>7</v>
      </c>
      <c r="K9" s="3" cm="1">
        <f t="array" ref="K9">_xlfn.IFS(I9="ESIME CULHUACAN",1,I9="ESCOM",2,I9="FACULTAD DE DISEÑO GRAFICO",3,I9="UPIICSA",4)</f>
        <v>1</v>
      </c>
      <c r="L9" s="3" cm="1">
        <f t="array" ref="L9">_xlfn.IFS(G9="Ingeniería en Computación",1,G9="Ingeniería en Sistemas Computacionales",2,G9="Informática",3,G9="Licenciatura en Mercadotecnia",4,G9="Diseño Industrial",5,G9="Administración Industrial",6)</f>
        <v>1</v>
      </c>
      <c r="M9" s="3" cm="1">
        <f t="array" ref="M9">_xlfn.IFS(J9="FÍSICO MATEMÁTICO",1,OR(J9="HUMANISTICA",J9="ADMINISTRATIVA"),3,J9="SALUD O BIOLOGICAS",2,J9="ARTES",4)</f>
        <v>1</v>
      </c>
    </row>
    <row r="10" spans="1:13" x14ac:dyDescent="0.3">
      <c r="A10" s="3">
        <f t="shared" si="0"/>
        <v>12353</v>
      </c>
      <c r="B10" s="3" t="s">
        <v>49</v>
      </c>
      <c r="C10" s="3" t="s">
        <v>50</v>
      </c>
      <c r="D10" s="3" t="s">
        <v>51</v>
      </c>
      <c r="E10" s="3" t="s">
        <v>52</v>
      </c>
      <c r="F10" s="3">
        <f t="shared" si="1"/>
        <v>12312320</v>
      </c>
      <c r="G10" s="3" t="s">
        <v>4</v>
      </c>
      <c r="H10" s="3" t="s">
        <v>53</v>
      </c>
      <c r="I10" s="3" t="s">
        <v>6</v>
      </c>
      <c r="J10" s="3" t="s">
        <v>7</v>
      </c>
      <c r="K10" s="3" cm="1">
        <f t="array" ref="K10">_xlfn.IFS(I10="ESIME CULHUACAN",1,I10="ESCOM",2,I10="FACULTAD DE DISEÑO GRAFICO",3,I10="UPIICSA",4)</f>
        <v>2</v>
      </c>
      <c r="L10" s="3" cm="1">
        <f t="array" ref="L10">_xlfn.IFS(G10="Ingeniería en Computación",1,G10="Ingeniería en Sistemas Computacionales",2,G10="Informática",3,G10="Licenciatura en Mercadotecnia",4,G10="Diseño Industrial",5,G10="Administración Industrial",6)</f>
        <v>2</v>
      </c>
      <c r="M10" s="3" cm="1">
        <f t="array" ref="M10">_xlfn.IFS(J10="FÍSICO MATEMÁTICO",1,OR(J10="HUMANISTICA",J10="ADMINISTRATIVA"),3,J10="SALUD O BIOLOGICAS",2,J10="ARTES",4)</f>
        <v>1</v>
      </c>
    </row>
    <row r="11" spans="1:13" x14ac:dyDescent="0.3">
      <c r="A11" s="3">
        <f t="shared" si="0"/>
        <v>12354</v>
      </c>
      <c r="B11" s="3" t="s">
        <v>54</v>
      </c>
      <c r="C11" s="3" t="s">
        <v>55</v>
      </c>
      <c r="D11" s="3" t="s">
        <v>56</v>
      </c>
      <c r="E11" s="3" t="s">
        <v>57</v>
      </c>
      <c r="F11" s="3">
        <f t="shared" si="1"/>
        <v>12312321</v>
      </c>
      <c r="G11" s="3" t="s">
        <v>58</v>
      </c>
      <c r="H11" s="3" t="s">
        <v>59</v>
      </c>
      <c r="I11" s="3" t="s">
        <v>22</v>
      </c>
      <c r="J11" s="3" t="s">
        <v>7</v>
      </c>
      <c r="K11" s="3" cm="1">
        <f t="array" ref="K11">_xlfn.IFS(I11="ESIME CULHUACAN",1,I11="ESCOM",2,I11="FACULTAD DE DISEÑO GRAFICO",3,I11="UPIICSA",4)</f>
        <v>4</v>
      </c>
      <c r="L11" s="3" cm="1">
        <f t="array" ref="L11">_xlfn.IFS(G11="Ingeniería en Computación",1,G11="Ingeniería en Sistemas Computacionales",2,G11="Informática",3,G11="Licenciatura en Mercadotecnia",4,G11="Diseño Industrial",5,G11="Administración Industrial",6)</f>
        <v>3</v>
      </c>
      <c r="M11" s="3" cm="1">
        <f t="array" ref="M11">_xlfn.IFS(J11="FÍSICO MATEMÁTICO",1,OR(J11="HUMANISTICA",J11="ADMINISTRATIVA"),3,J11="SALUD O BIOLOGICAS",2,J11="ARTES",4)</f>
        <v>1</v>
      </c>
    </row>
    <row r="12" spans="1:13" x14ac:dyDescent="0.3">
      <c r="A12" s="3">
        <f t="shared" si="0"/>
        <v>12355</v>
      </c>
      <c r="B12" s="3" t="s">
        <v>60</v>
      </c>
      <c r="C12" s="3" t="s">
        <v>2</v>
      </c>
      <c r="D12" s="3" t="s">
        <v>26</v>
      </c>
      <c r="E12" s="3" t="s">
        <v>61</v>
      </c>
      <c r="F12" s="3">
        <f t="shared" si="1"/>
        <v>12312322</v>
      </c>
      <c r="G12" s="3" t="s">
        <v>37</v>
      </c>
      <c r="H12" s="3" t="s">
        <v>5</v>
      </c>
      <c r="I12" s="3" t="s">
        <v>39</v>
      </c>
      <c r="J12" s="3" t="s">
        <v>7</v>
      </c>
      <c r="K12" s="3" cm="1">
        <f t="array" ref="K12">_xlfn.IFS(I12="ESIME CULHUACAN",1,I12="ESCOM",2,I12="FACULTAD DE DISEÑO GRAFICO",3,I12="UPIICSA",4)</f>
        <v>1</v>
      </c>
      <c r="L12" s="3" cm="1">
        <f t="array" ref="L12">_xlfn.IFS(G12="Ingeniería en Computación",1,G12="Ingeniería en Sistemas Computacionales",2,G12="Informática",3,G12="Licenciatura en Mercadotecnia",4,G12="Diseño Industrial",5,G12="Administración Industrial",6)</f>
        <v>1</v>
      </c>
      <c r="M12" s="3" cm="1">
        <f t="array" ref="M12">_xlfn.IFS(J12="FÍSICO MATEMÁTICO",1,OR(J12="HUMANISTICA",J12="ADMINISTRATIVA"),3,J12="SALUD O BIOLOGICAS",2,J12="ARTES",4)</f>
        <v>1</v>
      </c>
    </row>
    <row r="13" spans="1:13" x14ac:dyDescent="0.3">
      <c r="A13" s="3">
        <f t="shared" si="0"/>
        <v>12356</v>
      </c>
      <c r="B13" s="3" t="s">
        <v>62</v>
      </c>
      <c r="C13" s="3" t="s">
        <v>63</v>
      </c>
      <c r="D13" s="3" t="s">
        <v>64</v>
      </c>
      <c r="E13" s="3" t="s">
        <v>65</v>
      </c>
      <c r="F13" s="3">
        <f t="shared" si="1"/>
        <v>12312323</v>
      </c>
      <c r="G13" s="3" t="s">
        <v>37</v>
      </c>
      <c r="H13" s="3" t="s">
        <v>5</v>
      </c>
      <c r="I13" s="3" t="s">
        <v>39</v>
      </c>
      <c r="J13" s="3" t="s">
        <v>7</v>
      </c>
      <c r="K13" s="3" cm="1">
        <f t="array" ref="K13">_xlfn.IFS(I13="ESIME CULHUACAN",1,I13="ESCOM",2,I13="FACULTAD DE DISEÑO GRAFICO",3,I13="UPIICSA",4)</f>
        <v>1</v>
      </c>
      <c r="L13" s="3" cm="1">
        <f t="array" ref="L13">_xlfn.IFS(G13="Ingeniería en Computación",1,G13="Ingeniería en Sistemas Computacionales",2,G13="Informática",3,G13="Licenciatura en Mercadotecnia",4,G13="Diseño Industrial",5,G13="Administración Industrial",6)</f>
        <v>1</v>
      </c>
      <c r="M13" s="3" cm="1">
        <f t="array" ref="M13">_xlfn.IFS(J13="FÍSICO MATEMÁTICO",1,OR(J13="HUMANISTICA",J13="ADMINISTRATIVA"),3,J13="SALUD O BIOLOGICAS",2,J13="ARTES",4)</f>
        <v>1</v>
      </c>
    </row>
    <row r="14" spans="1:13" x14ac:dyDescent="0.3">
      <c r="A14" s="3">
        <f t="shared" si="0"/>
        <v>12357</v>
      </c>
      <c r="B14" s="3" t="s">
        <v>76</v>
      </c>
      <c r="C14" s="3" t="s">
        <v>77</v>
      </c>
      <c r="D14" s="3" t="s">
        <v>78</v>
      </c>
      <c r="E14" s="3"/>
      <c r="F14" s="3">
        <f t="shared" si="1"/>
        <v>12312324</v>
      </c>
      <c r="G14" s="3"/>
      <c r="H14" s="3"/>
      <c r="I14" s="3"/>
      <c r="J14" s="3"/>
      <c r="K14" s="3"/>
      <c r="L14" s="3"/>
      <c r="M14" s="3"/>
    </row>
    <row r="15" spans="1:13" x14ac:dyDescent="0.3">
      <c r="A15" s="3">
        <f t="shared" si="0"/>
        <v>12358</v>
      </c>
      <c r="B15" s="3" t="s">
        <v>79</v>
      </c>
      <c r="C15" s="3" t="s">
        <v>10</v>
      </c>
      <c r="D15" s="3" t="s">
        <v>80</v>
      </c>
      <c r="E15" s="3"/>
      <c r="F15" s="3">
        <f t="shared" si="1"/>
        <v>12312325</v>
      </c>
      <c r="G15" s="3"/>
      <c r="H15" s="3"/>
      <c r="I15" s="3"/>
      <c r="J15" s="3"/>
      <c r="K15" s="3"/>
      <c r="L15" s="3"/>
      <c r="M15" s="3"/>
    </row>
    <row r="16" spans="1:13" x14ac:dyDescent="0.3">
      <c r="A16" s="3">
        <f t="shared" si="0"/>
        <v>12359</v>
      </c>
      <c r="B16" s="3" t="s">
        <v>81</v>
      </c>
      <c r="C16" s="3" t="s">
        <v>82</v>
      </c>
      <c r="D16" s="3" t="s">
        <v>83</v>
      </c>
      <c r="E16" s="3"/>
      <c r="F16" s="3">
        <f t="shared" si="1"/>
        <v>12312326</v>
      </c>
      <c r="G16" s="3"/>
      <c r="H16" s="3"/>
      <c r="I16" s="3"/>
      <c r="J16" s="3"/>
      <c r="K16" s="3"/>
      <c r="L16" s="3"/>
      <c r="M16" s="3"/>
    </row>
    <row r="17" spans="1:13" x14ac:dyDescent="0.3">
      <c r="A17" s="3">
        <f t="shared" si="0"/>
        <v>12360</v>
      </c>
      <c r="B17" s="3" t="s">
        <v>84</v>
      </c>
      <c r="C17" s="3" t="s">
        <v>85</v>
      </c>
      <c r="D17" s="3" t="s">
        <v>86</v>
      </c>
      <c r="E17" s="3"/>
      <c r="F17" s="3">
        <f t="shared" si="1"/>
        <v>12312327</v>
      </c>
      <c r="G17" s="3"/>
      <c r="H17" s="3"/>
      <c r="I17" s="3"/>
      <c r="J17" s="3"/>
      <c r="K17" s="3"/>
      <c r="L17" s="3"/>
      <c r="M17" s="3"/>
    </row>
    <row r="18" spans="1:13" x14ac:dyDescent="0.3">
      <c r="A18" s="3">
        <f t="shared" si="0"/>
        <v>12361</v>
      </c>
      <c r="B18" s="3" t="s">
        <v>87</v>
      </c>
      <c r="C18" s="3" t="s">
        <v>88</v>
      </c>
      <c r="D18" s="3" t="s">
        <v>89</v>
      </c>
      <c r="E18" s="3"/>
      <c r="F18" s="3">
        <f t="shared" si="1"/>
        <v>12312328</v>
      </c>
      <c r="G18" s="3"/>
      <c r="H18" s="3"/>
      <c r="I18" s="3"/>
      <c r="J18" s="3"/>
      <c r="K18" s="3"/>
      <c r="L18" s="3"/>
      <c r="M18" s="3"/>
    </row>
    <row r="19" spans="1:13" x14ac:dyDescent="0.3">
      <c r="A19" s="3">
        <f t="shared" si="0"/>
        <v>12362</v>
      </c>
      <c r="B19" s="3" t="s">
        <v>49</v>
      </c>
      <c r="C19" s="3" t="s">
        <v>90</v>
      </c>
      <c r="D19" s="3" t="s">
        <v>91</v>
      </c>
      <c r="E19" s="3"/>
      <c r="F19" s="3">
        <f t="shared" si="1"/>
        <v>12312329</v>
      </c>
      <c r="G19" s="3"/>
      <c r="H19" s="3"/>
      <c r="I19" s="3"/>
      <c r="J19" s="3"/>
      <c r="K19" s="3"/>
      <c r="L19" s="3"/>
      <c r="M19" s="3"/>
    </row>
    <row r="20" spans="1:13" x14ac:dyDescent="0.3">
      <c r="A20" s="3">
        <f t="shared" si="0"/>
        <v>12363</v>
      </c>
      <c r="B20" s="3" t="s">
        <v>92</v>
      </c>
      <c r="C20" s="3" t="s">
        <v>26</v>
      </c>
      <c r="D20" s="3" t="s">
        <v>93</v>
      </c>
      <c r="E20" s="3"/>
      <c r="F20" s="3">
        <f t="shared" si="1"/>
        <v>12312330</v>
      </c>
      <c r="G20" s="3"/>
      <c r="H20" s="3"/>
      <c r="I20" s="3"/>
      <c r="J20" s="3"/>
      <c r="K20" s="3"/>
      <c r="L20" s="3"/>
      <c r="M20" s="3"/>
    </row>
    <row r="21" spans="1:13" x14ac:dyDescent="0.3">
      <c r="A21" s="3">
        <f t="shared" si="0"/>
        <v>12364</v>
      </c>
      <c r="B21" s="3" t="s">
        <v>94</v>
      </c>
      <c r="C21" s="3" t="s">
        <v>95</v>
      </c>
      <c r="D21" s="3" t="s">
        <v>96</v>
      </c>
      <c r="E21" s="3"/>
      <c r="F21" s="3">
        <f t="shared" si="1"/>
        <v>12312331</v>
      </c>
      <c r="G21" s="3"/>
      <c r="H21" s="3"/>
      <c r="I21" s="3"/>
      <c r="J21" s="3"/>
      <c r="K21" s="3"/>
      <c r="L21" s="3"/>
      <c r="M21" s="3"/>
    </row>
    <row r="22" spans="1:13" x14ac:dyDescent="0.3">
      <c r="A22" s="3">
        <f t="shared" si="0"/>
        <v>12365</v>
      </c>
      <c r="B22" s="3" t="s">
        <v>40</v>
      </c>
      <c r="C22" s="3" t="s">
        <v>97</v>
      </c>
      <c r="D22" s="3" t="s">
        <v>98</v>
      </c>
      <c r="E22" s="3"/>
      <c r="F22" s="3">
        <f t="shared" si="1"/>
        <v>12312332</v>
      </c>
      <c r="G22" s="3"/>
      <c r="H22" s="3"/>
      <c r="I22" s="3"/>
      <c r="J22" s="3"/>
      <c r="K22" s="3"/>
      <c r="L22" s="3"/>
      <c r="M22" s="3"/>
    </row>
    <row r="23" spans="1:13" x14ac:dyDescent="0.3">
      <c r="A23" s="3">
        <f t="shared" si="0"/>
        <v>12366</v>
      </c>
      <c r="B23" s="3" t="s">
        <v>99</v>
      </c>
      <c r="C23" s="3" t="s">
        <v>100</v>
      </c>
      <c r="D23" s="3" t="s">
        <v>101</v>
      </c>
      <c r="E23" s="3"/>
      <c r="F23" s="3">
        <f t="shared" si="1"/>
        <v>12312333</v>
      </c>
      <c r="G23" s="3"/>
      <c r="H23" s="3"/>
      <c r="I23" s="3"/>
      <c r="J23" s="3"/>
      <c r="K23" s="3"/>
      <c r="L23" s="3"/>
      <c r="M23" s="3"/>
    </row>
    <row r="24" spans="1:13" x14ac:dyDescent="0.3">
      <c r="A24" s="3">
        <f t="shared" si="0"/>
        <v>12367</v>
      </c>
      <c r="B24" s="3" t="s">
        <v>76</v>
      </c>
      <c r="C24" s="3" t="s">
        <v>102</v>
      </c>
      <c r="D24" s="3" t="s">
        <v>103</v>
      </c>
      <c r="E24" s="3"/>
      <c r="F24" s="3">
        <f t="shared" si="1"/>
        <v>12312334</v>
      </c>
      <c r="G24" s="3"/>
      <c r="H24" s="3"/>
      <c r="I24" s="3"/>
      <c r="J24" s="3"/>
      <c r="K24" s="3"/>
      <c r="L24" s="3"/>
      <c r="M24" s="3"/>
    </row>
    <row r="25" spans="1:13" x14ac:dyDescent="0.3">
      <c r="A25" s="3">
        <f t="shared" si="0"/>
        <v>12368</v>
      </c>
      <c r="B25" s="3" t="s">
        <v>104</v>
      </c>
      <c r="C25" s="3" t="s">
        <v>26</v>
      </c>
      <c r="D25" s="3" t="s">
        <v>105</v>
      </c>
      <c r="E25" s="3"/>
      <c r="F25" s="3">
        <f t="shared" si="1"/>
        <v>12312335</v>
      </c>
      <c r="G25" s="3"/>
      <c r="H25" s="3"/>
      <c r="I25" s="3"/>
      <c r="J25" s="3"/>
      <c r="K25" s="3"/>
      <c r="L25" s="3"/>
      <c r="M25" s="3"/>
    </row>
    <row r="26" spans="1:13" x14ac:dyDescent="0.3">
      <c r="A26" s="3">
        <f t="shared" si="0"/>
        <v>12369</v>
      </c>
      <c r="B26" s="3" t="s">
        <v>106</v>
      </c>
      <c r="C26" s="3" t="s">
        <v>107</v>
      </c>
      <c r="D26" s="3" t="s">
        <v>108</v>
      </c>
      <c r="E26" s="3"/>
      <c r="F26" s="3">
        <f t="shared" si="1"/>
        <v>12312336</v>
      </c>
      <c r="G26" s="3"/>
      <c r="H26" s="3"/>
      <c r="I26" s="3"/>
      <c r="J26" s="3"/>
      <c r="K26" s="3"/>
      <c r="L26" s="3"/>
      <c r="M26" s="3"/>
    </row>
    <row r="27" spans="1:13" x14ac:dyDescent="0.3">
      <c r="A27" s="3">
        <f t="shared" si="0"/>
        <v>12370</v>
      </c>
      <c r="B27" s="3" t="s">
        <v>109</v>
      </c>
      <c r="C27" s="3" t="s">
        <v>110</v>
      </c>
      <c r="D27" s="3" t="s">
        <v>111</v>
      </c>
      <c r="E27" s="3"/>
      <c r="F27" s="3">
        <f t="shared" si="1"/>
        <v>12312337</v>
      </c>
      <c r="G27" s="3"/>
      <c r="H27" s="3"/>
      <c r="I27" s="3"/>
      <c r="J27" s="3"/>
      <c r="K27" s="3"/>
      <c r="L27" s="3"/>
      <c r="M27" s="3"/>
    </row>
    <row r="28" spans="1:13" x14ac:dyDescent="0.3">
      <c r="A28" s="3">
        <f t="shared" si="0"/>
        <v>12371</v>
      </c>
      <c r="B28" s="3" t="s">
        <v>112</v>
      </c>
      <c r="C28" s="3" t="s">
        <v>2</v>
      </c>
      <c r="D28" s="3" t="s">
        <v>113</v>
      </c>
      <c r="E28" s="3"/>
      <c r="F28" s="3">
        <f t="shared" si="1"/>
        <v>12312338</v>
      </c>
      <c r="G28" s="3"/>
      <c r="H28" s="3"/>
      <c r="I28" s="3"/>
      <c r="J28" s="3"/>
      <c r="K28" s="3"/>
      <c r="L28" s="3"/>
      <c r="M28" s="3"/>
    </row>
    <row r="29" spans="1:13" x14ac:dyDescent="0.3">
      <c r="A29" s="3">
        <f t="shared" si="0"/>
        <v>12372</v>
      </c>
      <c r="B29" s="3" t="s">
        <v>114</v>
      </c>
      <c r="C29" s="3" t="s">
        <v>105</v>
      </c>
      <c r="D29" s="3" t="s">
        <v>115</v>
      </c>
      <c r="E29" s="3"/>
      <c r="F29" s="3">
        <f t="shared" si="1"/>
        <v>12312339</v>
      </c>
      <c r="G29" s="3"/>
      <c r="H29" s="3"/>
      <c r="I29" s="3"/>
      <c r="J29" s="3"/>
      <c r="K29" s="3"/>
      <c r="L29" s="3"/>
      <c r="M29" s="3"/>
    </row>
    <row r="30" spans="1:13" x14ac:dyDescent="0.3">
      <c r="A30" s="3">
        <f t="shared" si="0"/>
        <v>12373</v>
      </c>
      <c r="B30" s="3" t="s">
        <v>116</v>
      </c>
      <c r="C30" s="3" t="s">
        <v>117</v>
      </c>
      <c r="D30" s="3" t="s">
        <v>118</v>
      </c>
      <c r="E30" s="3"/>
      <c r="F30" s="3">
        <f t="shared" si="1"/>
        <v>12312340</v>
      </c>
      <c r="G30" s="3"/>
      <c r="H30" s="3"/>
      <c r="I30" s="3"/>
      <c r="J30" s="3"/>
      <c r="K30" s="3"/>
      <c r="L30" s="3"/>
      <c r="M30" s="3"/>
    </row>
    <row r="31" spans="1:13" x14ac:dyDescent="0.3">
      <c r="A31" s="3">
        <f t="shared" si="0"/>
        <v>12374</v>
      </c>
      <c r="B31" s="3" t="s">
        <v>119</v>
      </c>
      <c r="C31" s="3" t="s">
        <v>103</v>
      </c>
      <c r="D31" s="3" t="s">
        <v>120</v>
      </c>
      <c r="E31" s="3"/>
      <c r="F31" s="3">
        <f t="shared" si="1"/>
        <v>12312341</v>
      </c>
      <c r="G31" s="3"/>
      <c r="H31" s="3"/>
      <c r="I31" s="3"/>
      <c r="J31" s="3"/>
      <c r="K31" s="3"/>
      <c r="L31" s="3"/>
      <c r="M31" s="3"/>
    </row>
    <row r="32" spans="1:13" x14ac:dyDescent="0.3">
      <c r="A32" s="3">
        <f t="shared" si="0"/>
        <v>12375</v>
      </c>
      <c r="B32" s="3" t="s">
        <v>121</v>
      </c>
      <c r="C32" s="3" t="s">
        <v>120</v>
      </c>
      <c r="D32" s="3" t="s">
        <v>122</v>
      </c>
      <c r="E32" s="3"/>
      <c r="F32" s="3">
        <f t="shared" si="1"/>
        <v>12312342</v>
      </c>
      <c r="G32" s="3"/>
      <c r="H32" s="3"/>
      <c r="I32" s="3"/>
      <c r="J32" s="3"/>
      <c r="K32" s="3"/>
      <c r="L32" s="3"/>
      <c r="M32" s="3"/>
    </row>
    <row r="33" spans="1:13" x14ac:dyDescent="0.3">
      <c r="A33" s="3">
        <f t="shared" si="0"/>
        <v>12376</v>
      </c>
      <c r="B33" s="3" t="s">
        <v>123</v>
      </c>
      <c r="C33" s="3" t="s">
        <v>124</v>
      </c>
      <c r="D33" s="3" t="s">
        <v>125</v>
      </c>
      <c r="E33" s="3"/>
      <c r="F33" s="3">
        <f t="shared" si="1"/>
        <v>12312343</v>
      </c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López</dc:creator>
  <cp:lastModifiedBy>Ricardo López</cp:lastModifiedBy>
  <dcterms:created xsi:type="dcterms:W3CDTF">2022-11-11T07:07:28Z</dcterms:created>
  <dcterms:modified xsi:type="dcterms:W3CDTF">2022-11-11T07:43:07Z</dcterms:modified>
</cp:coreProperties>
</file>