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LOZA\Desktop\semestre 3\programacion\"/>
    </mc:Choice>
  </mc:AlternateContent>
  <xr:revisionPtr revIDLastSave="0" documentId="13_ncr:1_{CC7E2E3B-EC34-4051-9C50-32A81BA6E5DC}" xr6:coauthVersionLast="45" xr6:coauthVersionMax="45" xr10:uidLastSave="{00000000-0000-0000-0000-000000000000}"/>
  <bookViews>
    <workbookView xWindow="-120" yWindow="-120" windowWidth="29040" windowHeight="15840" xr2:uid="{686952F2-12E2-498E-BDAA-49D28CC759B5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G5" i="1" s="1"/>
  <c r="H5" i="1" s="1"/>
  <c r="E5" i="1"/>
  <c r="F5" i="1"/>
  <c r="D6" i="1"/>
  <c r="E6" i="1"/>
  <c r="F6" i="1"/>
  <c r="D7" i="1"/>
  <c r="E7" i="1"/>
  <c r="F7" i="1"/>
  <c r="G7" i="1"/>
  <c r="H7" i="1" s="1"/>
  <c r="D8" i="1"/>
  <c r="G8" i="1" s="1"/>
  <c r="H8" i="1" s="1"/>
  <c r="E8" i="1"/>
  <c r="F8" i="1"/>
  <c r="G6" i="1" l="1"/>
  <c r="H6" i="1" s="1"/>
  <c r="E3" i="1"/>
  <c r="D4" i="1"/>
  <c r="E4" i="1"/>
  <c r="F4" i="1"/>
  <c r="F3" i="1"/>
  <c r="D3" i="1"/>
  <c r="G4" i="1" l="1"/>
  <c r="H4" i="1" s="1"/>
  <c r="G3" i="1"/>
  <c r="H3" i="1" s="1"/>
</calcChain>
</file>

<file path=xl/sharedStrings.xml><?xml version="1.0" encoding="utf-8"?>
<sst xmlns="http://schemas.openxmlformats.org/spreadsheetml/2006/main" count="14" uniqueCount="10">
  <si>
    <t>Salario</t>
  </si>
  <si>
    <t>Tp Contrato</t>
  </si>
  <si>
    <t>Tp riesgo</t>
  </si>
  <si>
    <t>Salud</t>
  </si>
  <si>
    <t>Pensión</t>
  </si>
  <si>
    <t>ARL</t>
  </si>
  <si>
    <t>Salario Real</t>
  </si>
  <si>
    <t>independiente</t>
  </si>
  <si>
    <t>dependiente</t>
  </si>
  <si>
    <t>Salario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</si>
</sst>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$&quot;\ * #,##0_-;\-&quot;$&quot;\ * #,##0_-;_-&quot;$&quot;\ * &quot;-&quot;_-;_-@_-"/>
    <numFmt numFmtId="164" formatCode="_-&quot;$&quot;\ * #,##0.00_-;\-&quot;$&quot;\ * #,##0.00_-;_-&quot;$&quot;\ * &quot;-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4">
    <xf numFmtId="0" fontId="0" fillId="0" borderId="0" xfId="0"/>
    <xf numFmtId="42" fontId="0" fillId="0" borderId="0" xfId="1" applyFont="1"/>
    <xf numFmtId="164" fontId="0" fillId="0" borderId="0" xfId="0" applyNumberFormat="1"/>
    <xf numFmtId="164" fontId="0" fillId="0" borderId="0" xfId="1" applyNumberFormat="1" applyFont="1"/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E1F83-F233-48B7-8428-C584DDD8F5BA}">
  <dimension ref="A2:H10"/>
  <sheetViews>
    <sheetView tabSelected="1" zoomScale="190" zoomScaleNormal="190" workbookViewId="0">
      <selection activeCell="G6" sqref="G6"/>
    </sheetView>
  </sheetViews>
  <sheetFormatPr baseColWidth="10" defaultRowHeight="15" x14ac:dyDescent="0.25"/>
  <cols>
    <col min="1" max="1" width="12.140625" bestFit="1" customWidth="1"/>
    <col min="2" max="2" width="14.28515625" bestFit="1" customWidth="1"/>
    <col min="4" max="4" width="12.28515625" customWidth="1"/>
    <col min="6" max="6" width="15.7109375" customWidth="1"/>
    <col min="7" max="7" width="18" customWidth="1"/>
    <col min="8" max="8" width="15.85546875" bestFit="1" customWidth="1"/>
  </cols>
  <sheetData>
    <row r="2" spans="1: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9</v>
      </c>
    </row>
    <row r="3" spans="1:8" x14ac:dyDescent="0.25">
      <c r="A3" s="1">
        <v>5000000</v>
      </c>
      <c r="B3" t="s">
        <v>8</v>
      </c>
      <c r="C3">
        <v>5</v>
      </c>
      <c r="D3" s="1">
        <f>IF(A3&lt;877803,IF(B3="independiente",877803*40%*12.5%,877803*40%*4%),IF(B3="independiente",A3*40%*12.5%,A3*40%*4%))</f>
        <v>80000</v>
      </c>
      <c r="E3" s="1">
        <f>IF(A3&lt;877803,IF(B3="independiente",877803*40%*4%),IF(B3="independiente",A3*40%*16%,A3*40%*4%))</f>
        <v>80000</v>
      </c>
      <c r="F3" s="1">
        <f>IF(A3&lt;877803,IF(B3="independiente",IF(C3=1,877803*40%*0.00522,IF(C3=2,877803*40%*0.01044,IF(C3=3,877803*40%*0.02436,IF(C3=4,877803*40%*0.0435,IF(C3=5,877803*40%*0.0696))))),0),IF(B3="independiente",IF(C3=1,A3*40%*0.00522,IF(C3=2,A3*40%*0.01044,IF(C3=3,A3*40%*0.02436,IF(C3=4,A3*40%*0.0435,IF(C3=5,A3*40%*0.0696))))),0))</f>
        <v>0</v>
      </c>
      <c r="G3" s="2">
        <f>A3-SUM(D3:F3)</f>
        <v>4840000</v>
      </c>
      <c r="H3" s="3">
        <f>IF(B3="dependiente",(G3*12)+A3, G3*12)</f>
        <v>63080000</v>
      </c>
    </row>
    <row r="4" spans="1:8" x14ac:dyDescent="0.25">
      <c r="A4" s="1">
        <v>5000000</v>
      </c>
      <c r="B4" t="s">
        <v>7</v>
      </c>
      <c r="C4">
        <v>5</v>
      </c>
      <c r="D4" s="1">
        <f t="shared" ref="D4:D8" si="0">IF(A4&lt;877803,IF(B4="independiente",877803*40%*12.5%,877803*40%*4%),IF(B4="independiente",A4*40%*12.5%,A4*40%*4%))</f>
        <v>250000</v>
      </c>
      <c r="E4" s="1">
        <f t="shared" ref="E4:E8" si="1">IF(A4&lt;877803,IF(B4="independiente",877803*40%*4%),IF(B4="independiente",A4*40%*16%,A4*40%*4%))</f>
        <v>320000</v>
      </c>
      <c r="F4" s="1">
        <f t="shared" ref="F4:F8" si="2">IF(A4&lt;877803,IF(B4="independiente",IF(C4=1,877803*40%*0.00522,IF(C4=2,877803*40%*0.01044,IF(C4=3,877803*40%*0.02436,IF(C4=4,877803*40%*0.0435,IF(C4=5,877803*40%*0.0696))))),0),IF(B4="independiente",IF(C4=1,A4*40%*0.00522,IF(C4=2,A4*40%*0.01044,IF(C4=3,A4*40%*0.02436,IF(C4=4,A4*40%*0.0435,IF(C4=5,A4*40%*0.0696))))),0))</f>
        <v>139200</v>
      </c>
      <c r="G4" s="2">
        <f t="shared" ref="G4:G8" si="3">A4-SUM(D4:F4)</f>
        <v>4290800</v>
      </c>
      <c r="H4" s="3">
        <f t="shared" ref="H4:H8" si="4">IF(B4="dependiente",(G4*12)+A4, G4*12)</f>
        <v>51489600</v>
      </c>
    </row>
    <row r="5" spans="1:8" x14ac:dyDescent="0.25">
      <c r="A5" s="1">
        <v>1000000</v>
      </c>
      <c r="B5" t="s">
        <v>8</v>
      </c>
      <c r="C5">
        <v>1</v>
      </c>
      <c r="D5" s="1">
        <f t="shared" ref="D5:D8" si="5">IF(A5&lt;877803,IF(B5="independiente",877803*40%*12.5%,877803*40%*4%),IF(B5="independiente",A5*40%*12.5%,A5*40%*4%))</f>
        <v>16000</v>
      </c>
      <c r="E5" s="1">
        <f t="shared" ref="E5:E8" si="6">IF(A5&lt;877803,IF(B5="independiente",877803*40%*4%),IF(B5="independiente",A5*40%*16%,A5*40%*4%))</f>
        <v>16000</v>
      </c>
      <c r="F5" s="1">
        <f t="shared" ref="F5:F8" si="7">IF(A5&lt;877803,IF(B5="independiente",IF(C5=1,877803*40%*0.00522,IF(C5=2,877803*40%*0.01044,IF(C5=3,877803*40%*0.02436,IF(C5=4,877803*40%*0.0435,IF(C5=5,877803*40%*0.0696))))),0),IF(B5="independiente",IF(C5=1,A5*40%*0.00522,IF(C5=2,A5*40%*0.01044,IF(C5=3,A5*40%*0.02436,IF(C5=4,A5*40%*0.0435,IF(C5=5,A5*40%*0.0696))))),0))</f>
        <v>0</v>
      </c>
      <c r="G5" s="2">
        <f t="shared" ref="G5:G8" si="8">A5-SUM(D5:F5)</f>
        <v>968000</v>
      </c>
      <c r="H5" s="3">
        <f t="shared" ref="H5:H8" si="9">IF(B5="dependiente",(G5*12)+A5, G5*12)</f>
        <v>12616000</v>
      </c>
    </row>
    <row r="6" spans="1:8" x14ac:dyDescent="0.25">
      <c r="A6" s="1">
        <v>1000000</v>
      </c>
      <c r="B6" t="s">
        <v>7</v>
      </c>
      <c r="C6">
        <v>1</v>
      </c>
      <c r="D6" s="1">
        <f t="shared" si="5"/>
        <v>50000</v>
      </c>
      <c r="E6" s="1">
        <f t="shared" si="6"/>
        <v>64000</v>
      </c>
      <c r="F6" s="1">
        <f t="shared" si="7"/>
        <v>2088</v>
      </c>
      <c r="G6" s="2">
        <f t="shared" si="8"/>
        <v>883912</v>
      </c>
      <c r="H6" s="3">
        <f t="shared" si="9"/>
        <v>10606944</v>
      </c>
    </row>
    <row r="7" spans="1:8" x14ac:dyDescent="0.25">
      <c r="A7" s="1">
        <v>4000000</v>
      </c>
      <c r="B7" t="s">
        <v>8</v>
      </c>
      <c r="C7">
        <v>3</v>
      </c>
      <c r="D7" s="1">
        <f t="shared" si="5"/>
        <v>64000</v>
      </c>
      <c r="E7" s="1">
        <f t="shared" si="6"/>
        <v>64000</v>
      </c>
      <c r="F7" s="1">
        <f t="shared" si="7"/>
        <v>0</v>
      </c>
      <c r="G7" s="2">
        <f t="shared" si="8"/>
        <v>3872000</v>
      </c>
      <c r="H7" s="3">
        <f t="shared" si="9"/>
        <v>50464000</v>
      </c>
    </row>
    <row r="8" spans="1:8" x14ac:dyDescent="0.25">
      <c r="A8" s="1">
        <v>4600000</v>
      </c>
      <c r="B8" t="s">
        <v>7</v>
      </c>
      <c r="C8">
        <v>3</v>
      </c>
      <c r="D8" s="1">
        <f t="shared" si="5"/>
        <v>230000</v>
      </c>
      <c r="E8" s="1">
        <f t="shared" si="6"/>
        <v>294400</v>
      </c>
      <c r="F8" s="1">
        <f t="shared" si="7"/>
        <v>44822.400000000001</v>
      </c>
      <c r="G8" s="2">
        <f t="shared" si="8"/>
        <v>4030777.6</v>
      </c>
      <c r="H8" s="3">
        <f t="shared" si="9"/>
        <v>48369331.200000003</v>
      </c>
    </row>
    <row r="9" spans="1:8" x14ac:dyDescent="0.25">
      <c r="A9" s="1"/>
      <c r="D9" s="1"/>
      <c r="E9" s="1"/>
      <c r="F9" s="1"/>
      <c r="G9" s="2"/>
      <c r="H9" s="3"/>
    </row>
    <row r="10" spans="1:8" x14ac:dyDescent="0.25">
      <c r="A10" s="1"/>
      <c r="D10" s="1"/>
      <c r="E10" s="1"/>
      <c r="F10" s="1"/>
      <c r="G10" s="2"/>
      <c r="H1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DIEGOLOZA</dc:creator>
  <cp:lastModifiedBy>DIEGOLOZA</cp:lastModifiedBy>
  <dcterms:created xsi:type="dcterms:W3CDTF">2020-07-23T22:09:20Z</dcterms:created>
  <dcterms:modified xsi:type="dcterms:W3CDTF">2020-07-23T23:59:56Z</dcterms:modified>
</cp:coreProperties>
</file>