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oogle Drive\UA\docencia\obligatorias\Arquitectura\AC GII\2020\Teoría\tema2\"/>
    </mc:Choice>
  </mc:AlternateContent>
  <xr:revisionPtr revIDLastSave="0" documentId="13_ncr:1_{2282F983-9E09-4BA6-960E-961F5851F3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2" i="1"/>
  <c r="B20" i="1"/>
  <c r="B16" i="1"/>
  <c r="B12" i="1"/>
  <c r="B7" i="1"/>
  <c r="B6" i="1"/>
  <c r="B19" i="1" l="1"/>
  <c r="F4" i="1"/>
  <c r="B4" i="1"/>
  <c r="B2" i="1" l="1"/>
  <c r="B3" i="1" l="1"/>
  <c r="B5" i="1" s="1"/>
  <c r="B14" i="1" l="1"/>
</calcChain>
</file>

<file path=xl/sharedStrings.xml><?xml version="1.0" encoding="utf-8"?>
<sst xmlns="http://schemas.openxmlformats.org/spreadsheetml/2006/main" count="37" uniqueCount="27">
  <si>
    <t>mm</t>
  </si>
  <si>
    <t>Dados oblea</t>
  </si>
  <si>
    <t>ao/ad</t>
  </si>
  <si>
    <t>área oblea (ao)</t>
  </si>
  <si>
    <t>área dado (ad)</t>
  </si>
  <si>
    <t>Dados oblea (do)</t>
  </si>
  <si>
    <t>π</t>
  </si>
  <si>
    <t>π*r2 mm2</t>
  </si>
  <si>
    <t>l*l mm2</t>
  </si>
  <si>
    <t>Dados periferia (dp)</t>
  </si>
  <si>
    <t>Radio oblea r</t>
  </si>
  <si>
    <t>2*π*r/raiz(2*ad)</t>
  </si>
  <si>
    <t>def/cm2</t>
  </si>
  <si>
    <t>N</t>
  </si>
  <si>
    <t>proceso 32nm</t>
  </si>
  <si>
    <t>Defectos por area (dua)</t>
  </si>
  <si>
    <t>1/(1+ad*dua)^n</t>
  </si>
  <si>
    <t>euros</t>
  </si>
  <si>
    <t>Coste oblea (co)</t>
  </si>
  <si>
    <t>Coste dado (cd)</t>
  </si>
  <si>
    <t>co/(do*rd)</t>
  </si>
  <si>
    <t>cm</t>
  </si>
  <si>
    <t>cm2</t>
  </si>
  <si>
    <t>Dados buenos por oblea</t>
  </si>
  <si>
    <t>Rendimiento dado (rd)</t>
  </si>
  <si>
    <t>do*rd</t>
  </si>
  <si>
    <t>N tras dos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</si>
</sst>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7" workbookViewId="0">
      <selection activeCell="B24" sqref="B24"/>
    </sheetView>
  </sheetViews>
  <sheetFormatPr baseColWidth="10" defaultRowHeight="14.5" x14ac:dyDescent="0.35"/>
  <cols>
    <col min="1" max="1" width="22.54296875" bestFit="1" customWidth="1"/>
    <col min="2" max="2" width="12" bestFit="1" customWidth="1"/>
    <col min="3" max="3" width="15.453125" bestFit="1" customWidth="1"/>
  </cols>
  <sheetData>
    <row r="1" spans="1:7" x14ac:dyDescent="0.35">
      <c r="A1" s="1" t="s">
        <v>6</v>
      </c>
      <c r="B1">
        <v>3.1415999999999999</v>
      </c>
    </row>
    <row r="2" spans="1:7" x14ac:dyDescent="0.35">
      <c r="A2" s="2" t="s">
        <v>10</v>
      </c>
      <c r="B2">
        <f>300/2</f>
        <v>150</v>
      </c>
      <c r="C2" t="s">
        <v>0</v>
      </c>
      <c r="D2">
        <v>15</v>
      </c>
      <c r="E2" t="s">
        <v>21</v>
      </c>
    </row>
    <row r="3" spans="1:7" x14ac:dyDescent="0.35">
      <c r="A3" s="2" t="s">
        <v>3</v>
      </c>
      <c r="B3">
        <f>B1*B2^2</f>
        <v>70686</v>
      </c>
      <c r="C3" t="s">
        <v>7</v>
      </c>
    </row>
    <row r="4" spans="1:7" x14ac:dyDescent="0.35">
      <c r="A4" s="2" t="s">
        <v>4</v>
      </c>
      <c r="B4">
        <f>20.7*10.5</f>
        <v>217.35</v>
      </c>
      <c r="C4" t="s">
        <v>8</v>
      </c>
      <c r="D4">
        <v>2.0699999999999998</v>
      </c>
      <c r="E4">
        <v>1.05</v>
      </c>
      <c r="F4">
        <f>E4*D4</f>
        <v>2.1734999999999998</v>
      </c>
      <c r="G4" t="s">
        <v>22</v>
      </c>
    </row>
    <row r="5" spans="1:7" x14ac:dyDescent="0.35">
      <c r="A5" s="2" t="s">
        <v>1</v>
      </c>
      <c r="B5">
        <f>B3/B4</f>
        <v>325.21739130434781</v>
      </c>
      <c r="C5" t="s">
        <v>2</v>
      </c>
    </row>
    <row r="6" spans="1:7" x14ac:dyDescent="0.35">
      <c r="A6" s="2" t="s">
        <v>9</v>
      </c>
      <c r="B6">
        <f>2*B1*B2/(2*B4)^(1/2)</f>
        <v>45.204047529435655</v>
      </c>
      <c r="C6" t="s">
        <v>11</v>
      </c>
    </row>
    <row r="7" spans="1:7" x14ac:dyDescent="0.35">
      <c r="A7" s="2" t="s">
        <v>5</v>
      </c>
      <c r="B7">
        <f>B5-B6</f>
        <v>280.01334377491219</v>
      </c>
    </row>
    <row r="8" spans="1:7" x14ac:dyDescent="0.35">
      <c r="A8" s="2"/>
    </row>
    <row r="10" spans="1:7" x14ac:dyDescent="0.35">
      <c r="A10" s="2" t="s">
        <v>15</v>
      </c>
      <c r="B10">
        <v>2.3E-2</v>
      </c>
      <c r="C10" t="s">
        <v>12</v>
      </c>
    </row>
    <row r="11" spans="1:7" x14ac:dyDescent="0.35">
      <c r="A11" s="2" t="s">
        <v>13</v>
      </c>
      <c r="B11">
        <v>13.5</v>
      </c>
      <c r="C11" t="s">
        <v>14</v>
      </c>
    </row>
    <row r="12" spans="1:7" x14ac:dyDescent="0.35">
      <c r="A12" s="2" t="s">
        <v>24</v>
      </c>
      <c r="B12">
        <f>1/(1+F4*B10)^B11</f>
        <v>0.51760386282067283</v>
      </c>
      <c r="C12" t="s">
        <v>16</v>
      </c>
    </row>
    <row r="13" spans="1:7" x14ac:dyDescent="0.35">
      <c r="A13" s="2"/>
    </row>
    <row r="14" spans="1:7" x14ac:dyDescent="0.35">
      <c r="A14" s="2" t="s">
        <v>23</v>
      </c>
      <c r="B14">
        <f>B7*B12</f>
        <v>144.93598837922755</v>
      </c>
      <c r="C14" t="s">
        <v>25</v>
      </c>
    </row>
    <row r="15" spans="1:7" x14ac:dyDescent="0.35">
      <c r="A15" s="2" t="s">
        <v>18</v>
      </c>
      <c r="B15">
        <v>20000</v>
      </c>
      <c r="C15" t="s">
        <v>17</v>
      </c>
    </row>
    <row r="16" spans="1:7" x14ac:dyDescent="0.35">
      <c r="A16" s="2" t="s">
        <v>19</v>
      </c>
      <c r="B16">
        <f>B15/B14</f>
        <v>137.99195233463789</v>
      </c>
      <c r="C16" t="s">
        <v>20</v>
      </c>
    </row>
    <row r="18" spans="1:3" x14ac:dyDescent="0.35">
      <c r="A18" s="2" t="s">
        <v>15</v>
      </c>
      <c r="B18">
        <v>2.3E-2</v>
      </c>
      <c r="C18" t="s">
        <v>12</v>
      </c>
    </row>
    <row r="19" spans="1:3" x14ac:dyDescent="0.35">
      <c r="A19" s="2" t="s">
        <v>26</v>
      </c>
      <c r="B19">
        <f>B11*0.95*0.95</f>
        <v>12.183749999999998</v>
      </c>
    </row>
    <row r="20" spans="1:3" x14ac:dyDescent="0.35">
      <c r="A20" s="2" t="s">
        <v>24</v>
      </c>
      <c r="B20">
        <f>1/(1+F4*B18)^B19</f>
        <v>0.55192841268938142</v>
      </c>
      <c r="C20" t="s">
        <v>16</v>
      </c>
    </row>
    <row r="22" spans="1:3" x14ac:dyDescent="0.35">
      <c r="A22" s="2" t="s">
        <v>23</v>
      </c>
      <c r="B22">
        <f>B7*B20</f>
        <v>154.54732036153337</v>
      </c>
      <c r="C22" t="s">
        <v>25</v>
      </c>
    </row>
    <row r="23" spans="1:3" x14ac:dyDescent="0.35">
      <c r="A23" s="2" t="s">
        <v>18</v>
      </c>
      <c r="B23">
        <v>20000</v>
      </c>
      <c r="C23" t="s">
        <v>17</v>
      </c>
    </row>
    <row r="24" spans="1:3" x14ac:dyDescent="0.35">
      <c r="A24" s="2" t="s">
        <v>19</v>
      </c>
      <c r="B24">
        <f>B23/B22</f>
        <v>129.41020234588277</v>
      </c>
      <c r="C24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fuster</dc:creator>
  <cp:lastModifiedBy>Andres</cp:lastModifiedBy>
  <dcterms:created xsi:type="dcterms:W3CDTF">2012-02-12T11:53:04Z</dcterms:created>
  <dcterms:modified xsi:type="dcterms:W3CDTF">2020-02-23T09:31:47Z</dcterms:modified>
</cp:coreProperties>
</file>