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hicochoVicente\Downloads\"/>
    </mc:Choice>
  </mc:AlternateContent>
  <xr:revisionPtr revIDLastSave="0" documentId="13_ncr:1_{7CC16A38-0190-47AB-B936-E4C7B909D6A6}" xr6:coauthVersionLast="47" xr6:coauthVersionMax="47" xr10:uidLastSave="{00000000-0000-0000-0000-000000000000}"/>
  <bookViews>
    <workbookView xWindow="20370" yWindow="-120" windowWidth="29040" windowHeight="15840" firstSheet="4" activeTab="8" xr2:uid="{294CA092-DB83-4126-83CD-00486EFBC4AA}"/>
  </bookViews>
  <sheets>
    <sheet name="Iteration 1 Data (2)" sheetId="5" state="hidden" r:id="rId1"/>
    <sheet name="Iteration 1 Data" sheetId="1" state="hidden" r:id="rId2"/>
    <sheet name="Iteration 2 Tasks" sheetId="3" state="hidden" r:id="rId3"/>
    <sheet name="Iteration 2 Session" sheetId="4" state="hidden" r:id="rId4"/>
    <sheet name="DurationData" sheetId="6" r:id="rId5"/>
    <sheet name="TaskData" sheetId="13" r:id="rId6"/>
    <sheet name="RecordingData" sheetId="8" r:id="rId7"/>
    <sheet name="ProcessData" sheetId="10" r:id="rId8"/>
    <sheet name="HourlyRates" sheetId="22" r:id="rId9"/>
  </sheets>
  <definedNames>
    <definedName name="_xlnm._FilterDatabase" localSheetId="4" hidden="1">DurationData!$A$1:$F$526</definedName>
    <definedName name="_xlnm._FilterDatabase" localSheetId="6" hidden="1">RecordingData!$A$1:$E$23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3" l="1"/>
  <c r="F515" i="6"/>
  <c r="F493" i="6"/>
  <c r="B1048576" i="8" l="1"/>
  <c r="F390" i="6"/>
  <c r="F391" i="6"/>
  <c r="F392" i="6"/>
  <c r="F393" i="6"/>
  <c r="F394" i="6"/>
  <c r="F395" i="6"/>
  <c r="F385" i="6"/>
  <c r="F386" i="6"/>
  <c r="F387" i="6"/>
  <c r="F388" i="6"/>
  <c r="F389" i="6"/>
  <c r="F354" i="6"/>
  <c r="E247" i="13"/>
  <c r="E248" i="13"/>
  <c r="E249" i="13"/>
  <c r="E250" i="13"/>
  <c r="E251" i="13"/>
  <c r="E252" i="13"/>
  <c r="E3" i="13"/>
  <c r="E4" i="13"/>
  <c r="E5" i="13"/>
  <c r="E6" i="13"/>
  <c r="E7" i="13"/>
  <c r="E8" i="13"/>
  <c r="E9" i="13"/>
  <c r="E11" i="13"/>
  <c r="E12" i="13"/>
  <c r="E13" i="13"/>
  <c r="E14" i="13"/>
  <c r="E15" i="13"/>
  <c r="E16" i="13"/>
  <c r="E17" i="13"/>
  <c r="E18" i="13"/>
  <c r="E19" i="13"/>
  <c r="E20" i="13"/>
  <c r="E58" i="13"/>
  <c r="E59" i="13"/>
  <c r="E60" i="13"/>
  <c r="E61" i="13"/>
  <c r="E62" i="13"/>
  <c r="E21" i="13"/>
  <c r="F21" i="13" s="1"/>
  <c r="E63" i="13"/>
  <c r="F63" i="13" s="1"/>
  <c r="E64" i="13"/>
  <c r="F64" i="13" s="1"/>
  <c r="E65" i="13"/>
  <c r="F65" i="13" s="1"/>
  <c r="E66" i="13"/>
  <c r="F66" i="13" s="1"/>
  <c r="E67" i="13"/>
  <c r="F67" i="13" s="1"/>
  <c r="E22" i="13"/>
  <c r="F22" i="13" s="1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23" i="13"/>
  <c r="F23" i="13" s="1"/>
  <c r="E24" i="13"/>
  <c r="F24" i="13" s="1"/>
  <c r="E25" i="13"/>
  <c r="E26" i="13"/>
  <c r="F26" i="13" s="1"/>
  <c r="E27" i="13"/>
  <c r="F27" i="13" s="1"/>
  <c r="E68" i="13"/>
  <c r="E69" i="13"/>
  <c r="E70" i="13"/>
  <c r="F70" i="13" s="1"/>
  <c r="E71" i="13"/>
  <c r="E72" i="13"/>
  <c r="F72" i="13" s="1"/>
  <c r="E73" i="13"/>
  <c r="E174" i="13"/>
  <c r="F174" i="13" s="1"/>
  <c r="E175" i="13"/>
  <c r="E176" i="13"/>
  <c r="E177" i="13"/>
  <c r="E178" i="13"/>
  <c r="F178" i="13" s="1"/>
  <c r="E179" i="13"/>
  <c r="E28" i="13"/>
  <c r="F28" i="13" s="1"/>
  <c r="E29" i="13"/>
  <c r="F29" i="13" s="1"/>
  <c r="E30" i="13"/>
  <c r="F30" i="13" s="1"/>
  <c r="E31" i="13"/>
  <c r="F31" i="13" s="1"/>
  <c r="E32" i="13"/>
  <c r="F32" i="13" s="1"/>
  <c r="E47" i="13"/>
  <c r="F47" i="13" s="1"/>
  <c r="E48" i="13"/>
  <c r="F48" i="13" s="1"/>
  <c r="E49" i="13"/>
  <c r="F49" i="13" s="1"/>
  <c r="E50" i="13"/>
  <c r="F50" i="13" s="1"/>
  <c r="E51" i="13"/>
  <c r="F51" i="13" s="1"/>
  <c r="E74" i="13"/>
  <c r="F74" i="13" s="1"/>
  <c r="E75" i="13"/>
  <c r="E76" i="13"/>
  <c r="E77" i="13"/>
  <c r="E78" i="13"/>
  <c r="E79" i="13"/>
  <c r="E80" i="13"/>
  <c r="E81" i="13"/>
  <c r="E82" i="13"/>
  <c r="E83" i="13"/>
  <c r="E84" i="13"/>
  <c r="E85" i="13"/>
  <c r="E86" i="13"/>
  <c r="F86" i="13" s="1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F129" i="13" s="1"/>
  <c r="E130" i="13"/>
  <c r="E131" i="13"/>
  <c r="E132" i="13"/>
  <c r="E133" i="13"/>
  <c r="F133" i="13" s="1"/>
  <c r="E134" i="13"/>
  <c r="F134" i="13" s="1"/>
  <c r="E135" i="13"/>
  <c r="E136" i="13"/>
  <c r="E137" i="13"/>
  <c r="E138" i="13"/>
  <c r="E139" i="13"/>
  <c r="E140" i="13"/>
  <c r="E141" i="13"/>
  <c r="F141" i="13" s="1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F160" i="13" s="1"/>
  <c r="E161" i="13"/>
  <c r="E162" i="13"/>
  <c r="F162" i="13" s="1"/>
  <c r="E163" i="13"/>
  <c r="E164" i="13"/>
  <c r="F164" i="13" s="1"/>
  <c r="E165" i="13"/>
  <c r="E166" i="13"/>
  <c r="E167" i="13"/>
  <c r="E168" i="13"/>
  <c r="E169" i="13"/>
  <c r="E170" i="13"/>
  <c r="F170" i="13" s="1"/>
  <c r="E171" i="13"/>
  <c r="E172" i="13"/>
  <c r="F172" i="13" s="1"/>
  <c r="E173" i="13"/>
  <c r="F173" i="13" s="1"/>
  <c r="E180" i="13"/>
  <c r="F180" i="13" s="1"/>
  <c r="E181" i="13"/>
  <c r="E182" i="13"/>
  <c r="E183" i="13"/>
  <c r="F183" i="13" s="1"/>
  <c r="E184" i="13"/>
  <c r="E185" i="13"/>
  <c r="F185" i="13" s="1"/>
  <c r="E186" i="13"/>
  <c r="F186" i="13" s="1"/>
  <c r="E187" i="13"/>
  <c r="E188" i="13"/>
  <c r="F188" i="13" s="1"/>
  <c r="E189" i="13"/>
  <c r="F189" i="13" s="1"/>
  <c r="E190" i="13"/>
  <c r="F190" i="13" s="1"/>
  <c r="E191" i="13"/>
  <c r="F191" i="13" s="1"/>
  <c r="E192" i="13"/>
  <c r="F192" i="13" s="1"/>
  <c r="E193" i="13"/>
  <c r="F193" i="13" s="1"/>
  <c r="E206" i="13"/>
  <c r="E207" i="13"/>
  <c r="E208" i="13"/>
  <c r="F208" i="13" s="1"/>
  <c r="E209" i="13"/>
  <c r="F209" i="13" s="1"/>
  <c r="E210" i="13"/>
  <c r="F210" i="13" s="1"/>
  <c r="E211" i="13"/>
  <c r="E212" i="13"/>
  <c r="E213" i="13"/>
  <c r="F213" i="13" s="1"/>
  <c r="E214" i="13"/>
  <c r="F214" i="13" s="1"/>
  <c r="E215" i="13"/>
  <c r="F215" i="13" s="1"/>
  <c r="E216" i="13"/>
  <c r="F216" i="13" s="1"/>
  <c r="E217" i="13"/>
  <c r="E218" i="13"/>
  <c r="F218" i="13" s="1"/>
  <c r="E219" i="13"/>
  <c r="F219" i="13" s="1"/>
  <c r="E220" i="13"/>
  <c r="F220" i="13" s="1"/>
  <c r="E221" i="13"/>
  <c r="F221" i="13" s="1"/>
  <c r="E222" i="13"/>
  <c r="F222" i="13" s="1"/>
  <c r="E223" i="13"/>
  <c r="F223" i="13" s="1"/>
  <c r="E224" i="13"/>
  <c r="F224" i="13" s="1"/>
  <c r="E225" i="13"/>
  <c r="F225" i="13" s="1"/>
  <c r="E226" i="13"/>
  <c r="F226" i="13" s="1"/>
  <c r="E227" i="13"/>
  <c r="F227" i="13" s="1"/>
  <c r="E228" i="13"/>
  <c r="F228" i="13" s="1"/>
  <c r="E229" i="13"/>
  <c r="F229" i="13" s="1"/>
  <c r="E194" i="13"/>
  <c r="E195" i="13"/>
  <c r="F195" i="13" s="1"/>
  <c r="E196" i="13"/>
  <c r="F196" i="13" s="1"/>
  <c r="E197" i="13"/>
  <c r="E198" i="13"/>
  <c r="E199" i="13"/>
  <c r="F199" i="13" s="1"/>
  <c r="E200" i="13"/>
  <c r="F200" i="13" s="1"/>
  <c r="E201" i="13"/>
  <c r="F201" i="13" s="1"/>
  <c r="E202" i="13"/>
  <c r="F202" i="13" s="1"/>
  <c r="E203" i="13"/>
  <c r="F203" i="13" s="1"/>
  <c r="E204" i="13"/>
  <c r="F204" i="13" s="1"/>
  <c r="E205" i="13"/>
  <c r="F205" i="13" s="1"/>
  <c r="E52" i="13"/>
  <c r="E53" i="13"/>
  <c r="E54" i="13"/>
  <c r="F54" i="13" s="1"/>
  <c r="E55" i="13"/>
  <c r="F55" i="13" s="1"/>
  <c r="E56" i="13"/>
  <c r="F56" i="13" s="1"/>
  <c r="E57" i="13"/>
  <c r="F57" i="13" s="1"/>
  <c r="E230" i="13"/>
  <c r="E231" i="13"/>
  <c r="E232" i="13"/>
  <c r="E233" i="13"/>
  <c r="E234" i="13"/>
  <c r="E235" i="13"/>
  <c r="E236" i="13"/>
  <c r="F236" i="13" s="1"/>
  <c r="E237" i="13"/>
  <c r="F237" i="13" s="1"/>
  <c r="E238" i="13"/>
  <c r="E239" i="13"/>
  <c r="E240" i="13"/>
  <c r="E241" i="13"/>
  <c r="E242" i="13"/>
  <c r="E243" i="13"/>
  <c r="E244" i="13"/>
  <c r="E245" i="13"/>
  <c r="F245" i="13" s="1"/>
  <c r="E246" i="13"/>
  <c r="F246" i="13" s="1"/>
  <c r="E2" i="13"/>
  <c r="F175" i="6"/>
  <c r="F176" i="6"/>
  <c r="F177" i="6"/>
  <c r="F178" i="6"/>
  <c r="F179" i="6"/>
  <c r="F171" i="6"/>
  <c r="F172" i="6"/>
  <c r="F173" i="6"/>
  <c r="F174" i="6"/>
  <c r="F169" i="6"/>
  <c r="F170" i="6"/>
  <c r="F165" i="6"/>
  <c r="F166" i="6"/>
  <c r="F161" i="6"/>
  <c r="F162" i="6"/>
  <c r="F163" i="6"/>
  <c r="F164" i="6"/>
  <c r="F167" i="6"/>
  <c r="F168" i="6"/>
  <c r="F159" i="6"/>
  <c r="F160" i="6"/>
  <c r="F156" i="6"/>
  <c r="F157" i="6"/>
  <c r="F158" i="6"/>
  <c r="F153" i="6"/>
  <c r="F154" i="6"/>
  <c r="F155" i="6"/>
  <c r="F150" i="6"/>
  <c r="F92" i="6"/>
  <c r="F89" i="6"/>
  <c r="F90" i="6"/>
  <c r="F83" i="6"/>
  <c r="F84" i="6"/>
  <c r="F85" i="6"/>
  <c r="F86" i="6"/>
  <c r="F87" i="6"/>
  <c r="F88" i="6"/>
  <c r="F70" i="6"/>
  <c r="F131" i="13" l="1"/>
  <c r="F142" i="13"/>
  <c r="F136" i="13"/>
  <c r="F90" i="13"/>
  <c r="F128" i="13"/>
  <c r="F138" i="13"/>
  <c r="F79" i="13"/>
  <c r="F165" i="13"/>
  <c r="F125" i="13"/>
  <c r="F244" i="13"/>
  <c r="F139" i="13"/>
  <c r="F91" i="13"/>
  <c r="F83" i="13"/>
  <c r="F82" i="13"/>
  <c r="F81" i="13"/>
  <c r="F80" i="13"/>
  <c r="F159" i="13"/>
  <c r="F135" i="13"/>
  <c r="F157" i="13"/>
  <c r="F85" i="13"/>
  <c r="F77" i="13"/>
  <c r="F132" i="13"/>
  <c r="F124" i="13"/>
  <c r="F84" i="13"/>
  <c r="F147" i="13"/>
  <c r="F123" i="13"/>
  <c r="F107" i="13"/>
  <c r="F99" i="13"/>
  <c r="F75" i="13"/>
  <c r="F38" i="13"/>
  <c r="F168" i="13"/>
  <c r="F112" i="13"/>
  <c r="F104" i="13"/>
  <c r="F151" i="13"/>
  <c r="F143" i="13"/>
  <c r="F127" i="13"/>
  <c r="F119" i="13"/>
  <c r="F87" i="13"/>
  <c r="F34" i="13"/>
  <c r="F149" i="13"/>
  <c r="F93" i="13"/>
  <c r="F40" i="13"/>
  <c r="F8" i="13"/>
  <c r="F116" i="13"/>
  <c r="F163" i="13"/>
  <c r="F115" i="13"/>
  <c r="F242" i="13"/>
  <c r="F154" i="13"/>
  <c r="F122" i="13"/>
  <c r="F101" i="13"/>
  <c r="F155" i="13"/>
  <c r="F146" i="13"/>
  <c r="F130" i="13"/>
  <c r="F114" i="13"/>
  <c r="F169" i="13"/>
  <c r="F161" i="13"/>
  <c r="F153" i="13"/>
  <c r="F145" i="13"/>
  <c r="F137" i="13"/>
  <c r="F121" i="13"/>
  <c r="F113" i="13"/>
  <c r="F105" i="13"/>
  <c r="F89" i="13"/>
  <c r="F12" i="13"/>
  <c r="F152" i="13"/>
  <c r="F88" i="13"/>
  <c r="F167" i="13"/>
  <c r="F103" i="13"/>
  <c r="F144" i="13"/>
  <c r="F120" i="13"/>
  <c r="F111" i="13"/>
  <c r="F238" i="13"/>
  <c r="F166" i="13"/>
  <c r="F158" i="13"/>
  <c r="F150" i="13"/>
  <c r="F126" i="13"/>
  <c r="F118" i="13"/>
  <c r="F110" i="13"/>
  <c r="F102" i="13"/>
  <c r="F94" i="13"/>
  <c r="F78" i="13"/>
  <c r="F41" i="13"/>
  <c r="F250" i="13"/>
  <c r="F156" i="13"/>
  <c r="F92" i="13"/>
  <c r="F76" i="13"/>
  <c r="F39" i="13"/>
  <c r="F7" i="13"/>
  <c r="F98" i="13"/>
  <c r="F97" i="13"/>
  <c r="F100" i="13"/>
  <c r="F11" i="6"/>
  <c r="F10" i="6"/>
  <c r="F12" i="6"/>
  <c r="F13" i="6"/>
  <c r="F14" i="6"/>
  <c r="F15" i="6"/>
  <c r="F16" i="6"/>
  <c r="F21" i="6"/>
  <c r="F22" i="6"/>
  <c r="F23" i="6"/>
  <c r="F37" i="13" s="1"/>
  <c r="F24" i="6"/>
  <c r="F2" i="6"/>
  <c r="F3" i="6"/>
  <c r="F4" i="6"/>
  <c r="F5" i="6"/>
  <c r="F6" i="6"/>
  <c r="F7" i="6"/>
  <c r="F8" i="6"/>
  <c r="F9" i="6"/>
  <c r="F17" i="6"/>
  <c r="F18" i="6"/>
  <c r="F19" i="6"/>
  <c r="F20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1" i="6"/>
  <c r="F72" i="6"/>
  <c r="F73" i="6"/>
  <c r="F74" i="6"/>
  <c r="F75" i="6"/>
  <c r="F76" i="6"/>
  <c r="F77" i="6"/>
  <c r="F78" i="6"/>
  <c r="F79" i="6"/>
  <c r="F80" i="6"/>
  <c r="F81" i="6"/>
  <c r="F82" i="6"/>
  <c r="F91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2" i="13" s="1"/>
  <c r="F123" i="6"/>
  <c r="F3" i="13" s="1"/>
  <c r="F124" i="6"/>
  <c r="F4" i="13" s="1"/>
  <c r="F125" i="6"/>
  <c r="F9" i="13" s="1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1" i="6"/>
  <c r="F33" i="13" s="1"/>
  <c r="F152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36" i="13" s="1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184" i="13" s="1"/>
  <c r="F339" i="6"/>
  <c r="F187" i="13" s="1"/>
  <c r="F340" i="6"/>
  <c r="F206" i="13" s="1"/>
  <c r="F341" i="6"/>
  <c r="F207" i="13" s="1"/>
  <c r="F342" i="6"/>
  <c r="F343" i="6"/>
  <c r="F217" i="13" s="1"/>
  <c r="F344" i="6"/>
  <c r="F52" i="13" s="1"/>
  <c r="F345" i="6"/>
  <c r="F53" i="13" s="1"/>
  <c r="F346" i="6"/>
  <c r="F347" i="6"/>
  <c r="F348" i="6"/>
  <c r="F194" i="13" s="1"/>
  <c r="F349" i="6"/>
  <c r="F197" i="13" s="1"/>
  <c r="F350" i="6"/>
  <c r="F198" i="13" s="1"/>
  <c r="F351" i="6"/>
  <c r="F25" i="13" s="1"/>
  <c r="F352" i="6"/>
  <c r="F68" i="13" s="1"/>
  <c r="F353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96" i="6"/>
  <c r="F397" i="6"/>
  <c r="F398" i="6"/>
  <c r="F399" i="6"/>
  <c r="F400" i="6"/>
  <c r="F401" i="6"/>
  <c r="F240" i="13" s="1"/>
  <c r="F402" i="6"/>
  <c r="F241" i="13" s="1"/>
  <c r="F403" i="6"/>
  <c r="F404" i="6"/>
  <c r="F405" i="6"/>
  <c r="F58" i="13" s="1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109" i="13" s="1"/>
  <c r="F514" i="6"/>
  <c r="F516" i="6"/>
  <c r="F517" i="6"/>
  <c r="F518" i="6"/>
  <c r="F519" i="6"/>
  <c r="F520" i="6"/>
  <c r="F521" i="6"/>
  <c r="F522" i="6"/>
  <c r="F523" i="6"/>
  <c r="F181" i="13" s="1"/>
  <c r="F524" i="6"/>
  <c r="F182" i="13" s="1"/>
  <c r="F525" i="6"/>
  <c r="F212" i="13" s="1"/>
  <c r="F526" i="6"/>
  <c r="F211" i="13" s="1"/>
  <c r="F60" i="13" l="1"/>
  <c r="F176" i="13"/>
  <c r="F71" i="13"/>
  <c r="F61" i="13"/>
  <c r="F62" i="13"/>
  <c r="F175" i="13"/>
  <c r="F69" i="13"/>
  <c r="F73" i="13"/>
  <c r="F179" i="13"/>
  <c r="F177" i="13"/>
  <c r="F59" i="13"/>
  <c r="F96" i="13"/>
  <c r="F95" i="13"/>
  <c r="F44" i="13"/>
  <c r="F243" i="13"/>
  <c r="F45" i="13"/>
  <c r="F46" i="13"/>
  <c r="F43" i="13"/>
  <c r="F42" i="13"/>
  <c r="F231" i="13"/>
  <c r="F232" i="13"/>
  <c r="F233" i="13"/>
  <c r="F234" i="13"/>
  <c r="F230" i="13"/>
  <c r="F239" i="13"/>
  <c r="F235" i="13"/>
  <c r="F20" i="13"/>
  <c r="F171" i="13"/>
  <c r="F252" i="13"/>
  <c r="F140" i="13"/>
  <c r="F251" i="13"/>
  <c r="F148" i="13"/>
  <c r="F117" i="13"/>
  <c r="F249" i="13"/>
  <c r="F108" i="13"/>
  <c r="F248" i="13"/>
  <c r="F106" i="13"/>
  <c r="F247" i="13"/>
  <c r="F6" i="13"/>
  <c r="F5" i="13"/>
  <c r="F19" i="13"/>
  <c r="F18" i="13"/>
  <c r="F17" i="13"/>
  <c r="F16" i="13"/>
  <c r="F15" i="13"/>
  <c r="F13" i="13"/>
  <c r="F11" i="13"/>
  <c r="F10" i="13"/>
  <c r="F14" i="13"/>
  <c r="F35" i="13"/>
</calcChain>
</file>

<file path=xl/sharedStrings.xml><?xml version="1.0" encoding="utf-8"?>
<sst xmlns="http://schemas.openxmlformats.org/spreadsheetml/2006/main" count="743" uniqueCount="348">
  <si>
    <t>Individual Being Observed</t>
  </si>
  <si>
    <t>Unique Identifier ID</t>
  </si>
  <si>
    <t>Role/Position</t>
  </si>
  <si>
    <t>Date</t>
  </si>
  <si>
    <t>Process Name</t>
  </si>
  <si>
    <t>Data Source</t>
  </si>
  <si>
    <t>Start Time</t>
  </si>
  <si>
    <t>End Time</t>
  </si>
  <si>
    <t>Task</t>
  </si>
  <si>
    <t>Task Duration</t>
  </si>
  <si>
    <t>Wait Time</t>
  </si>
  <si>
    <t>System(s) Used</t>
  </si>
  <si>
    <t>Number of Steps</t>
  </si>
  <si>
    <t>The name of the individual being observed.</t>
  </si>
  <si>
    <t>The job title or role of the person being observed.</t>
  </si>
  <si>
    <t>The date on which the observation is taking place.</t>
  </si>
  <si>
    <t>The name of the process being observed.</t>
  </si>
  <si>
    <t>The time when the observed task begins.</t>
  </si>
  <si>
    <t>The time when the observed task ends.</t>
  </si>
  <si>
    <t>The total duration of the task, calculated from start to end time.</t>
  </si>
  <si>
    <t>The time spent waiting during the process.</t>
  </si>
  <si>
    <t>The software or systems used during the task.</t>
  </si>
  <si>
    <t>The total number of steps involved in the task.</t>
  </si>
  <si>
    <t xml:space="preserve"> </t>
  </si>
  <si>
    <t>MMH Process Observation Sheet</t>
  </si>
  <si>
    <t>The Process</t>
  </si>
  <si>
    <t>Interruptions</t>
  </si>
  <si>
    <t>Issues Encountered</t>
  </si>
  <si>
    <t>Suggestions for Improvement</t>
  </si>
  <si>
    <t>Comments</t>
  </si>
  <si>
    <t>A brief description of the process being observed.</t>
  </si>
  <si>
    <t>Any interruptions that occurred during the task.</t>
  </si>
  <si>
    <t>Any problems or obstacles faced during the task.</t>
  </si>
  <si>
    <t>Recommendations for making the process more efficient.</t>
  </si>
  <si>
    <t>Additional notes that provide further insights.</t>
  </si>
  <si>
    <t>Data point unique ID</t>
  </si>
  <si>
    <t>Session ID</t>
  </si>
  <si>
    <t>Task Number</t>
  </si>
  <si>
    <t>Wait Duration</t>
  </si>
  <si>
    <t>Task Interrupted</t>
  </si>
  <si>
    <t>The recording will also be saved under this name</t>
  </si>
  <si>
    <t>Y/N</t>
  </si>
  <si>
    <t>Subject</t>
  </si>
  <si>
    <t>Subject Role</t>
  </si>
  <si>
    <t>Process Numbers</t>
  </si>
  <si>
    <t>Session Length</t>
  </si>
  <si>
    <t>Session Start Time</t>
  </si>
  <si>
    <t>Session End Time</t>
  </si>
  <si>
    <t>Process alignment with documentation</t>
  </si>
  <si>
    <t>(Date/ Time)</t>
  </si>
  <si>
    <t>(Y/N)</t>
  </si>
  <si>
    <t>DurationID</t>
  </si>
  <si>
    <t>RecordingID</t>
  </si>
  <si>
    <t>TaskID</t>
  </si>
  <si>
    <t>StartTime</t>
  </si>
  <si>
    <t>EndTime</t>
  </si>
  <si>
    <t>Duration</t>
  </si>
  <si>
    <t>TaskName</t>
  </si>
  <si>
    <t>ProcessID</t>
  </si>
  <si>
    <t>ResponsibleRole</t>
  </si>
  <si>
    <t>Load the auth based on details provided i.e. procedure codes</t>
  </si>
  <si>
    <t>Pre-authorization Agent</t>
  </si>
  <si>
    <t xml:space="preserve">Load the details provided in QA </t>
  </si>
  <si>
    <t xml:space="preserve">Send auth details </t>
  </si>
  <si>
    <t>Perform mock claims and apply claiming rules</t>
  </si>
  <si>
    <t xml:space="preserve">Email excel quote </t>
  </si>
  <si>
    <t>Convert quote to .pdf &amp; Issue member correspondence</t>
  </si>
  <si>
    <t>Correspondence Agent</t>
  </si>
  <si>
    <t>Forward quote to the correspondence team</t>
  </si>
  <si>
    <t>Capture member number on call center enquiries screen</t>
  </si>
  <si>
    <t xml:space="preserve">Review consent form and dependent's ID number </t>
  </si>
  <si>
    <t>Request member/hospital/provider to call back</t>
  </si>
  <si>
    <t>Capture call related to info (member / dependent)</t>
  </si>
  <si>
    <t xml:space="preserve">Resolve enquiry </t>
  </si>
  <si>
    <t xml:space="preserve">Capture and validate member number </t>
  </si>
  <si>
    <t xml:space="preserve">Select the required dependent </t>
  </si>
  <si>
    <t>Select Create</t>
  </si>
  <si>
    <t>Capture auth details and click OK</t>
  </si>
  <si>
    <t>Create notes</t>
  </si>
  <si>
    <t>Identify high cost case</t>
  </si>
  <si>
    <t>Case manager</t>
  </si>
  <si>
    <t>Review report</t>
  </si>
  <si>
    <t>Liaise with multi-disciplinary team (funder &amp; hospital)</t>
  </si>
  <si>
    <t>Update report and add new cases</t>
  </si>
  <si>
    <t>Issue weekly report via email</t>
  </si>
  <si>
    <t>Clinical Team Lead</t>
  </si>
  <si>
    <t>Receive BI report of high cost</t>
  </si>
  <si>
    <t>Edit report and send to scheme</t>
  </si>
  <si>
    <t>Manage high cost report</t>
  </si>
  <si>
    <t>Review value of the scans and relevancy to admission</t>
  </si>
  <si>
    <t>Request a letter of motivation and relevant update</t>
  </si>
  <si>
    <t>Complete the auth</t>
  </si>
  <si>
    <t>Complete the MA template &amp; escalate review case</t>
  </si>
  <si>
    <t>Review the authorisation request</t>
  </si>
  <si>
    <t>Medical Advisor</t>
  </si>
  <si>
    <t>Validate claim entry</t>
  </si>
  <si>
    <t>Claims Assessor</t>
  </si>
  <si>
    <t>Review the edit line</t>
  </si>
  <si>
    <t>Replace the nappi code with the internal tariff codes</t>
  </si>
  <si>
    <t>Click Assess</t>
  </si>
  <si>
    <t>Review claim &amp; match it against indexed record in O2</t>
  </si>
  <si>
    <t>Capture claim details &amp; click Assess</t>
  </si>
  <si>
    <t>Log query to client services team / relevant team</t>
  </si>
  <si>
    <t>Re-index work item &amp; route to relevant dept</t>
  </si>
  <si>
    <t>Select "Task complete"</t>
  </si>
  <si>
    <t>Create authorisation for extreme care</t>
  </si>
  <si>
    <t>Send email to GCMS with attachments</t>
  </si>
  <si>
    <t>Identify ICU PANEL case</t>
  </si>
  <si>
    <t>Validate auth</t>
  </si>
  <si>
    <t>Case Manager</t>
  </si>
  <si>
    <t>Create authorisation</t>
  </si>
  <si>
    <t>Access the Authorisation screen</t>
  </si>
  <si>
    <t>Capture auth notes</t>
  </si>
  <si>
    <t>Amend dates as per 6 weeks mandate</t>
  </si>
  <si>
    <t>Check &amp; complete</t>
  </si>
  <si>
    <t>Issue correspondence</t>
  </si>
  <si>
    <t>Review the authorisation report</t>
  </si>
  <si>
    <t xml:space="preserve">Load auth </t>
  </si>
  <si>
    <t>Send claim to to Claims dept for re-processing via workflow</t>
  </si>
  <si>
    <t>Re-process claim</t>
  </si>
  <si>
    <t>Capture query notes on physio spreadsheet</t>
  </si>
  <si>
    <t>Assess case for clinical appropriateness</t>
  </si>
  <si>
    <t>Request for consideration of stepdown facility</t>
  </si>
  <si>
    <t>Assess fit for discharge (high cost stay identified)</t>
  </si>
  <si>
    <t>Assess fir for discharge (high cost stay not identified)</t>
  </si>
  <si>
    <t>Issue letter of motivation</t>
  </si>
  <si>
    <t>Load authorisation for specified auth type</t>
  </si>
  <si>
    <t>Approve / decline auth</t>
  </si>
  <si>
    <t>Pend authorisation</t>
  </si>
  <si>
    <t>Create ad hoc email &amp; capture additional notes</t>
  </si>
  <si>
    <t>Follow up via phone / create Ad hoc letter</t>
  </si>
  <si>
    <t>Receive claim</t>
  </si>
  <si>
    <t>Capture claim</t>
  </si>
  <si>
    <t>Log a stale claim form request</t>
  </si>
  <si>
    <t>Complete the stale claim form</t>
  </si>
  <si>
    <t>Process claim</t>
  </si>
  <si>
    <t>Manage stale claim resubmission</t>
  </si>
  <si>
    <t>Re-work claim</t>
  </si>
  <si>
    <t xml:space="preserve">Re-process claim </t>
  </si>
  <si>
    <t>Submit stale claim form to the team leader</t>
  </si>
  <si>
    <t>Review claim amount</t>
  </si>
  <si>
    <t>Escalate to manager</t>
  </si>
  <si>
    <t>Review claim</t>
  </si>
  <si>
    <t>Log call to Stale claims bin</t>
  </si>
  <si>
    <t>Check claim documentation</t>
  </si>
  <si>
    <t>Re-work the claim</t>
  </si>
  <si>
    <t>Update notes on the system</t>
  </si>
  <si>
    <t>Review claim &amp; late submission reason if supplied</t>
  </si>
  <si>
    <t>Email reports</t>
  </si>
  <si>
    <t>BI Team</t>
  </si>
  <si>
    <t>Upload report</t>
  </si>
  <si>
    <t>Claims Technical Specialist</t>
  </si>
  <si>
    <t xml:space="preserve"> Select Check out</t>
  </si>
  <si>
    <t>Review claim control reports</t>
  </si>
  <si>
    <t>Capture review notes</t>
  </si>
  <si>
    <t>Select check in</t>
  </si>
  <si>
    <t>Perform monthly review and sign off</t>
  </si>
  <si>
    <t>Claims Manager</t>
  </si>
  <si>
    <t>Select save indexes</t>
  </si>
  <si>
    <t>Update report check list</t>
  </si>
  <si>
    <t>Share check list with Team Leader</t>
  </si>
  <si>
    <t>Upload to Paper Trail</t>
  </si>
  <si>
    <t>Claims Team Lead</t>
  </si>
  <si>
    <t>Select Sign off Control Sheets</t>
  </si>
  <si>
    <t>Select Save Indexes</t>
  </si>
  <si>
    <t>Provide Governance with Checklist</t>
  </si>
  <si>
    <t>Validate authorisation request</t>
  </si>
  <si>
    <t>Validate membership</t>
  </si>
  <si>
    <t>Select Apply</t>
  </si>
  <si>
    <t>Review guidelines &amp; available benefit</t>
  </si>
  <si>
    <t>Identify &amp; validate applicable RPL codes</t>
  </si>
  <si>
    <t>Convert RPL codes to CPT codes</t>
  </si>
  <si>
    <t>Review service provider quotation</t>
  </si>
  <si>
    <t>Notify member &amp; service provider via ad hoc correspondence process or telephonically</t>
  </si>
  <si>
    <t>Check guidelines</t>
  </si>
  <si>
    <t>Complete auth</t>
  </si>
  <si>
    <t>Request hospital updates</t>
  </si>
  <si>
    <t>Generate and issue an authorisation email  i.e. acknowledgement of benefit letter (AOB)</t>
  </si>
  <si>
    <t>Generate pre-authorisation confirmation &amp; auth number</t>
  </si>
  <si>
    <t>Receive approved authorisation</t>
  </si>
  <si>
    <t>Check RPL codes on  Medcode link</t>
  </si>
  <si>
    <t>Capture admission auth details</t>
  </si>
  <si>
    <t>Managed Care / Manage alternative care</t>
  </si>
  <si>
    <t>Healthcare provider</t>
  </si>
  <si>
    <t>Hospital</t>
  </si>
  <si>
    <t>Submit hospital updates (via B2B or workflow item via DPD)</t>
  </si>
  <si>
    <t>Review any previous admissions</t>
  </si>
  <si>
    <t>Capture a summary of  the clinical history</t>
  </si>
  <si>
    <t>Check auth type</t>
  </si>
  <si>
    <t>Check diagnosis</t>
  </si>
  <si>
    <t>Check service providers &amp; add practice discipline on the service provider tab</t>
  </si>
  <si>
    <t>Compare hospital updates against information on the system</t>
  </si>
  <si>
    <t>Review clinical policies</t>
  </si>
  <si>
    <t>Review for integrated care guidelines</t>
  </si>
  <si>
    <t>Request motivation from service provider</t>
  </si>
  <si>
    <t>Issue correspndence / contact hospital</t>
  </si>
  <si>
    <t>Submit hospital updates</t>
  </si>
  <si>
    <t>Pend codes &amp; request supporting documentation</t>
  </si>
  <si>
    <t>Notify service provider</t>
  </si>
  <si>
    <t>Manage pre-authorisation</t>
  </si>
  <si>
    <t>Generate prepay run report</t>
  </si>
  <si>
    <t>BSS Technical Specialist</t>
  </si>
  <si>
    <t>Distribute prepay run report</t>
  </si>
  <si>
    <t>Submit initial report via email</t>
  </si>
  <si>
    <t>Stepdown facility</t>
  </si>
  <si>
    <t>Assess case for clinical appropriateness for extended length of stay</t>
  </si>
  <si>
    <t>Request motivation letter &amp; doctor's report</t>
  </si>
  <si>
    <t>Send email notification</t>
  </si>
  <si>
    <t>Request Dr's letter, quote &amp; assessment report</t>
  </si>
  <si>
    <t>Refer to homecare plus via email</t>
  </si>
  <si>
    <t>Submit progress report</t>
  </si>
  <si>
    <t>Rehab facility</t>
  </si>
  <si>
    <t>Submit update report via email</t>
  </si>
  <si>
    <t>Request motivation letter</t>
  </si>
  <si>
    <t>Load request</t>
  </si>
  <si>
    <t>Review submitted documentation</t>
  </si>
  <si>
    <t>Request doctor's clinical motivation</t>
  </si>
  <si>
    <t xml:space="preserve"> Request supporting documentation</t>
  </si>
  <si>
    <t xml:space="preserve">Assess request </t>
  </si>
  <si>
    <t>Capture assessment notes</t>
  </si>
  <si>
    <t>Review case &amp; Follow-up with provider or member / patient</t>
  </si>
  <si>
    <t>Escalate to medical advisor</t>
  </si>
  <si>
    <t>Refer to medical advisor</t>
  </si>
  <si>
    <t>Provide recommendations for clinical appropriateness</t>
  </si>
  <si>
    <t>Update authorisation status</t>
  </si>
  <si>
    <t>Review available benefits</t>
  </si>
  <si>
    <t>Load auth &amp; leave it in pended state</t>
  </si>
  <si>
    <t>Review BI report</t>
  </si>
  <si>
    <t>Capture authorisation notes</t>
  </si>
  <si>
    <t>Resend correspondence/ call the provider</t>
  </si>
  <si>
    <t>Review DSM5 form</t>
  </si>
  <si>
    <t>Extend length of stay to 7 days</t>
  </si>
  <si>
    <t>Receive progress report</t>
  </si>
  <si>
    <t>Extend length of stay by another 7 days</t>
  </si>
  <si>
    <t>Submit motivation</t>
  </si>
  <si>
    <t>Escalate case to medical advisor</t>
  </si>
  <si>
    <t>Perform PMB review</t>
  </si>
  <si>
    <t>Review case</t>
  </si>
  <si>
    <t>Review authorisation with clinical information relating to auxilliary services</t>
  </si>
  <si>
    <t xml:space="preserve"> Add disciplines to the authorisation</t>
  </si>
  <si>
    <t>Update ICD10 code</t>
  </si>
  <si>
    <t>Update PMB benefit indicator on the authorisation, if applicable</t>
  </si>
  <si>
    <t>PMB Team/Case Manager</t>
  </si>
  <si>
    <t>Update tariff screen with internal codes</t>
  </si>
  <si>
    <t>Select Insurer and type of payment run</t>
  </si>
  <si>
    <t xml:space="preserve"> Select commence run</t>
  </si>
  <si>
    <t>Download payrun report</t>
  </si>
  <si>
    <t>Complete workflow checklist</t>
  </si>
  <si>
    <t xml:space="preserve"> Distribute payrun report </t>
  </si>
  <si>
    <t>Review payrun report file</t>
  </si>
  <si>
    <t>BSS - Finance</t>
  </si>
  <si>
    <t>Investigate missing details</t>
  </si>
  <si>
    <t>Cancel the payrun</t>
  </si>
  <si>
    <t>Payrun is re-reun</t>
  </si>
  <si>
    <t>Select 'confirm' to generate ACB file</t>
  </si>
  <si>
    <t>Distribute payrun value via email</t>
  </si>
  <si>
    <t xml:space="preserve">Upload ACB text file to banking FTP site </t>
  </si>
  <si>
    <t>Finance Team</t>
  </si>
  <si>
    <t xml:space="preserve"> Send email confirmation showing ACB file upload</t>
  </si>
  <si>
    <t>Confirm receipt of ACB file upload</t>
  </si>
  <si>
    <t>Perform QA on the remittance</t>
  </si>
  <si>
    <t>BSS Manager Finance</t>
  </si>
  <si>
    <t>Release remittance</t>
  </si>
  <si>
    <t>Check post payrun report</t>
  </si>
  <si>
    <t>Iterations</t>
  </si>
  <si>
    <t>AverageTaskTime</t>
  </si>
  <si>
    <t>Claims Query Resolution</t>
  </si>
  <si>
    <t>Claims Services Agent</t>
  </si>
  <si>
    <t>Client services agent</t>
  </si>
  <si>
    <t>Client services TL</t>
  </si>
  <si>
    <t>???</t>
  </si>
  <si>
    <t>Load authorisation</t>
  </si>
  <si>
    <t>Recording Length</t>
  </si>
  <si>
    <t>RecordingDate</t>
  </si>
  <si>
    <t>PersonObserved</t>
  </si>
  <si>
    <t>RecordingStatus</t>
  </si>
  <si>
    <t>28/08/2024</t>
  </si>
  <si>
    <t>Pauline Jordaan</t>
  </si>
  <si>
    <t>Processed and Reviewed</t>
  </si>
  <si>
    <t>Siyethemba Mkhize</t>
  </si>
  <si>
    <t>29/08/2024</t>
  </si>
  <si>
    <t>Jaqueline Wessels</t>
  </si>
  <si>
    <t>02/09/2024</t>
  </si>
  <si>
    <t>Zoleka Baba</t>
  </si>
  <si>
    <t>05/09/2024</t>
  </si>
  <si>
    <t>06/09/2024</t>
  </si>
  <si>
    <t>Sheralee Kruger</t>
  </si>
  <si>
    <t xml:space="preserve"> 27/09/2024</t>
  </si>
  <si>
    <t>Pending (N/A - Old Case)</t>
  </si>
  <si>
    <t xml:space="preserve"> 30/09/2024</t>
  </si>
  <si>
    <t>Davidene Abrahams</t>
  </si>
  <si>
    <t>Zulfah Davids</t>
  </si>
  <si>
    <t>15/10/2024</t>
  </si>
  <si>
    <t>N\A happens on i squared.</t>
  </si>
  <si>
    <t>Pending - No Screen Sharing Occured</t>
  </si>
  <si>
    <t>16/10/2024</t>
  </si>
  <si>
    <t xml:space="preserve">Bessie Le Roux </t>
  </si>
  <si>
    <t>18/10/2024</t>
  </si>
  <si>
    <t>22/10/2024</t>
  </si>
  <si>
    <t>23/10/2024</t>
  </si>
  <si>
    <t>Ronel Breytenbach</t>
  </si>
  <si>
    <t>24/10/2024</t>
  </si>
  <si>
    <t>Carmen Du Toit 
Yagiya Ishmail</t>
  </si>
  <si>
    <t>ProcessName</t>
  </si>
  <si>
    <t>Manage quotations</t>
  </si>
  <si>
    <t>Manage initial authorization</t>
  </si>
  <si>
    <t>Assess level of care (rand amount &amp; number of days in hospital)</t>
  </si>
  <si>
    <t>Manage weekly report</t>
  </si>
  <si>
    <t>Manage claims report</t>
  </si>
  <si>
    <t>Assess claim</t>
  </si>
  <si>
    <t>Release claim</t>
  </si>
  <si>
    <t>Manage Extreme Care</t>
  </si>
  <si>
    <t xml:space="preserve"> Load authorisation for up to 6 weeks post-discharge</t>
  </si>
  <si>
    <t>Manage claim query (risk vs day-to-day benefit)</t>
  </si>
  <si>
    <t>Manage discharge planning</t>
  </si>
  <si>
    <t>Manage stale claim</t>
  </si>
  <si>
    <t>Manage control reports</t>
  </si>
  <si>
    <t>Manage medical admissions</t>
  </si>
  <si>
    <t>Manage surgical admissions</t>
  </si>
  <si>
    <t>Manage psychiatric admissions</t>
  </si>
  <si>
    <t>Manage out-of-hospital benefits</t>
  </si>
  <si>
    <t>Manage pre-pay run</t>
  </si>
  <si>
    <t>Manage step down</t>
  </si>
  <si>
    <t>Manage Home Nursing (discharge home)</t>
  </si>
  <si>
    <t>Manage Rehab</t>
  </si>
  <si>
    <t>Manage conventional dressing</t>
  </si>
  <si>
    <t>Manage negative pressure wound therapy</t>
  </si>
  <si>
    <t>Manage Psych Admissions</t>
  </si>
  <si>
    <t>Manage auxillary services</t>
  </si>
  <si>
    <t>Manage payrun workflow</t>
  </si>
  <si>
    <t>Manage ACB File</t>
  </si>
  <si>
    <t>Manage Banking Process</t>
  </si>
  <si>
    <t>Role</t>
  </si>
  <si>
    <t>Annual CTC</t>
  </si>
  <si>
    <t>Avergae Hourly Rate</t>
  </si>
  <si>
    <t xml:space="preserve">                                 175,000.00 </t>
  </si>
  <si>
    <t xml:space="preserve">                                                                92.59 </t>
  </si>
  <si>
    <t>Claims Technical Specialist/ Query Resolution Officer</t>
  </si>
  <si>
    <t xml:space="preserve">                                 500,000.00 </t>
  </si>
  <si>
    <t xml:space="preserve">                                                              264.55 </t>
  </si>
  <si>
    <t>(Claims Team Leader assists when necessary)</t>
  </si>
  <si>
    <t xml:space="preserve">                                 350,000.00 </t>
  </si>
  <si>
    <t xml:space="preserve">                                                              185.19 </t>
  </si>
  <si>
    <t xml:space="preserve">                                 615,000.00 </t>
  </si>
  <si>
    <t xml:space="preserve">                                                              325.40 </t>
  </si>
  <si>
    <t xml:space="preserve">                              1,200,000.00 </t>
  </si>
  <si>
    <t xml:space="preserve">                                                              634.92 </t>
  </si>
  <si>
    <t>11/10/2024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</si>
</sst>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Century Gothic"/>
      <family val="2"/>
    </font>
    <font>
      <b/>
      <sz val="24"/>
      <color theme="0"/>
      <name val="Century Gothic"/>
      <family val="2"/>
    </font>
    <font>
      <b/>
      <sz val="11"/>
      <color theme="0"/>
      <name val="Century Gothic"/>
      <family val="2"/>
    </font>
    <font>
      <i/>
      <sz val="11"/>
      <color theme="1"/>
      <name val="Century Gothic"/>
      <family val="2"/>
    </font>
    <font>
      <i/>
      <strike/>
      <sz val="11"/>
      <color theme="1"/>
      <name val="Century Gothic"/>
      <family val="2"/>
    </font>
    <font>
      <b/>
      <strike/>
      <sz val="11"/>
      <color theme="0"/>
      <name val="Century Gothic"/>
      <family val="2"/>
    </font>
    <font>
      <sz val="11"/>
      <color theme="1"/>
      <name val="Aptos Display"/>
      <family val="2"/>
      <scheme val="major"/>
    </font>
    <font>
      <sz val="8"/>
      <name val="Aptos Narrow"/>
      <family val="2"/>
      <scheme val="minor"/>
    </font>
    <font>
      <sz val="11"/>
      <color rgb="FF242424"/>
      <name val="Aptos Narrow"/>
      <charset val="1"/>
    </font>
    <font>
      <sz val="11"/>
      <color rgb="FF000000"/>
      <name val="Aptos Narrow"/>
    </font>
    <font>
      <sz val="11"/>
      <color rgb="FF000000"/>
      <name val="Aptos Narrow"/>
      <family val="2"/>
    </font>
    <font>
      <sz val="11"/>
      <color rgb="FF000000"/>
      <name val="Aptos Narrow"/>
      <charset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2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2" fillId="2" borderId="0" xfId="0" applyFon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0" fontId="7" fillId="0" borderId="0" xfId="0" applyFont="1"/>
    <xf numFmtId="0" fontId="7" fillId="3" borderId="0" xfId="0" applyFont="1" applyFill="1"/>
    <xf numFmtId="0" fontId="0" fillId="3" borderId="0" xfId="0" applyFill="1" applyAlignment="1">
      <alignment wrapText="1"/>
    </xf>
    <xf numFmtId="46" fontId="0" fillId="0" borderId="0" xfId="0" applyNumberFormat="1"/>
    <xf numFmtId="21" fontId="0" fillId="0" borderId="0" xfId="0" applyNumberFormat="1"/>
    <xf numFmtId="0" fontId="0" fillId="4" borderId="0" xfId="0" applyFill="1"/>
    <xf numFmtId="20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4" borderId="3" xfId="0" applyFill="1" applyBorder="1"/>
    <xf numFmtId="21" fontId="0" fillId="0" borderId="0" xfId="0" applyNumberFormat="1" applyAlignment="1">
      <alignment wrapText="1"/>
    </xf>
    <xf numFmtId="0" fontId="10" fillId="0" borderId="0" xfId="0" applyFont="1"/>
    <xf numFmtId="0" fontId="10" fillId="4" borderId="1" xfId="0" applyFont="1" applyFill="1" applyBorder="1"/>
    <xf numFmtId="0" fontId="10" fillId="0" borderId="0" xfId="0" applyFont="1" applyAlignment="1">
      <alignment wrapText="1"/>
    </xf>
    <xf numFmtId="0" fontId="10" fillId="4" borderId="1" xfId="0" applyFont="1" applyFill="1" applyBorder="1" applyAlignment="1">
      <alignment wrapText="1"/>
    </xf>
    <xf numFmtId="0" fontId="10" fillId="4" borderId="6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0" fillId="4" borderId="8" xfId="0" applyFont="1" applyFill="1" applyBorder="1" applyAlignment="1">
      <alignment wrapText="1"/>
    </xf>
    <xf numFmtId="20" fontId="0" fillId="4" borderId="0" xfId="0" applyNumberFormat="1" applyFill="1"/>
    <xf numFmtId="0" fontId="0" fillId="0" borderId="0" xfId="0" applyAlignment="1">
      <alignment vertical="top"/>
    </xf>
    <xf numFmtId="21" fontId="0" fillId="0" borderId="0" xfId="0" applyNumberFormat="1" applyAlignment="1">
      <alignment vertical="top"/>
    </xf>
    <xf numFmtId="0" fontId="11" fillId="0" borderId="0" xfId="0" applyFont="1"/>
    <xf numFmtId="0" fontId="12" fillId="0" borderId="0" xfId="0" applyFont="1"/>
    <xf numFmtId="164" fontId="0" fillId="0" borderId="0" xfId="0" applyNumberForma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0" fillId="3" borderId="0" xfId="0" applyFill="1" applyAlignment="1">
      <alignment vertical="top"/>
    </xf>
    <xf numFmtId="0" fontId="9" fillId="0" borderId="0" xfId="0" applyFont="1" applyAlignment="1">
      <alignment vertical="top"/>
    </xf>
    <xf numFmtId="14" fontId="0" fillId="0" borderId="0" xfId="0" applyNumberFormat="1" applyAlignment="1">
      <alignment horizontal="left" vertical="top"/>
    </xf>
    <xf numFmtId="0" fontId="0" fillId="0" borderId="8" xfId="0" applyBorder="1" applyAlignment="1">
      <alignment vertical="top"/>
    </xf>
    <xf numFmtId="21" fontId="0" fillId="0" borderId="8" xfId="0" applyNumberFormat="1" applyBorder="1" applyAlignment="1">
      <alignment vertical="top"/>
    </xf>
    <xf numFmtId="0" fontId="0" fillId="4" borderId="1" xfId="0" applyFill="1" applyBorder="1" applyAlignment="1">
      <alignment vertical="top"/>
    </xf>
    <xf numFmtId="21" fontId="0" fillId="4" borderId="1" xfId="0" applyNumberForma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4" borderId="0" xfId="0" applyFill="1" applyAlignment="1">
      <alignment vertical="top"/>
    </xf>
    <xf numFmtId="21" fontId="0" fillId="0" borderId="1" xfId="0" applyNumberFormat="1" applyBorder="1" applyAlignment="1">
      <alignment vertical="top"/>
    </xf>
    <xf numFmtId="46" fontId="0" fillId="0" borderId="0" xfId="0" applyNumberFormat="1" applyAlignment="1">
      <alignment vertical="top"/>
    </xf>
    <xf numFmtId="0" fontId="9" fillId="0" borderId="1" xfId="0" applyFont="1" applyBorder="1" applyAlignment="1">
      <alignment vertical="top"/>
    </xf>
    <xf numFmtId="0" fontId="10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164" fontId="0" fillId="5" borderId="0" xfId="0" applyNumberFormat="1" applyFill="1" applyAlignment="1">
      <alignment wrapText="1"/>
    </xf>
    <xf numFmtId="46" fontId="0" fillId="4" borderId="0" xfId="0" applyNumberFormat="1" applyFill="1"/>
    <xf numFmtId="21" fontId="0" fillId="4" borderId="0" xfId="0" applyNumberFormat="1" applyFill="1" applyAlignment="1">
      <alignment vertical="top"/>
    </xf>
    <xf numFmtId="20" fontId="0" fillId="4" borderId="1" xfId="0" applyNumberFormat="1" applyFill="1" applyBorder="1" applyAlignment="1">
      <alignment vertical="top"/>
    </xf>
    <xf numFmtId="0" fontId="10" fillId="4" borderId="0" xfId="0" applyFont="1" applyFill="1" applyAlignment="1">
      <alignment wrapText="1"/>
    </xf>
    <xf numFmtId="0" fontId="0" fillId="0" borderId="1" xfId="0" applyBorder="1" applyAlignment="1">
      <alignment wrapText="1"/>
    </xf>
    <xf numFmtId="0" fontId="11" fillId="4" borderId="7" xfId="0" applyFont="1" applyFill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1447800</xdr:colOff>
      <xdr:row>3</xdr:row>
      <xdr:rowOff>158464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72BF01-3350-4C2B-8325-BF48FDB8C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47800" cy="672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1447800</xdr:colOff>
      <xdr:row>3</xdr:row>
      <xdr:rowOff>158464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49C333-3F91-492F-B801-F00B10A81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47800" cy="672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295275</xdr:colOff>
      <xdr:row>0</xdr:row>
      <xdr:rowOff>133350</xdr:rowOff>
    </xdr:from>
    <xdr:to>
      <xdr:col>27</xdr:col>
      <xdr:colOff>495300</xdr:colOff>
      <xdr:row>28</xdr:row>
      <xdr:rowOff>114300</xdr:rowOff>
    </xdr:to>
    <xdr:sp macro="" textlink="">
      <xdr:nvSpPr>
        <xdr:cNvPr id="2360" name="TextBox 2">
          <a:extLst>
            <a:ext uri="{FF2B5EF4-FFF2-40B4-BE49-F238E27FC236}">
              <a16:creationId xmlns:a16="http://schemas.microsoft.com/office/drawing/2014/main" id="{BF09CB43-E222-4B6F-2C65-F5340F21481B}"/>
            </a:ext>
            <a:ext uri="{147F2762-F138-4A5C-976F-8EAC2B608ADB}">
              <a16:predDERef xmlns:a16="http://schemas.microsoft.com/office/drawing/2014/main" pred="{5B49C333-3F91-492F-B801-F00B10A8106A}"/>
            </a:ext>
          </a:extLst>
        </xdr:cNvPr>
        <xdr:cNvSpPr txBox="1"/>
      </xdr:nvSpPr>
      <xdr:spPr>
        <a:xfrm>
          <a:off x="23069550" y="133350"/>
          <a:ext cx="6010275" cy="621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1"/>
            <a:t>When collecting</a:t>
          </a:r>
          <a:r>
            <a:rPr lang="en-ZA" sz="1100" b="1" baseline="0"/>
            <a:t> data, at a high-level, there will be two types: qualitative and quantitative. </a:t>
          </a:r>
        </a:p>
        <a:p>
          <a:endParaRPr lang="en-ZA" sz="1100" baseline="0"/>
        </a:p>
        <a:p>
          <a:r>
            <a:rPr lang="en-ZA" sz="1100" b="1" baseline="0"/>
            <a:t>For the quantitative, consider the following: </a:t>
          </a:r>
        </a:p>
        <a:p>
          <a:r>
            <a:rPr lang="en-ZA" sz="1100" baseline="0"/>
            <a:t>1. Each data point needs to have a unique ID </a:t>
          </a:r>
        </a:p>
        <a:p>
          <a:r>
            <a:rPr lang="en-ZA" sz="1100" baseline="0"/>
            <a:t>2. The data needs to be uniform and have little to no free text. [Outside of the unique ID , the data must be able to be graphed.] For this reason, qualitative and quantitative data should be kept separately. Comments and notes should be limited, unless they can be used to populate other data fields. </a:t>
          </a:r>
        </a:p>
        <a:p>
          <a:r>
            <a:rPr lang="en-ZA" sz="1100" baseline="0"/>
            <a:t>3. We are collecting durations per task so we need a column for task. </a:t>
          </a:r>
        </a:p>
        <a:p>
          <a:r>
            <a:rPr lang="en-ZA" sz="1100" baseline="0"/>
            <a:t>4. We will not need a process description. If someone needs a description, they can use the process name and look up the process on Spark. </a:t>
          </a:r>
        </a:p>
        <a:p>
          <a:r>
            <a:rPr lang="en-ZA" sz="1100" baseline="0"/>
            <a:t>5. What format do we need the time data in? </a:t>
          </a:r>
        </a:p>
        <a:p>
          <a:r>
            <a:rPr lang="en-ZA" sz="1100" baseline="0"/>
            <a:t>6. It's always a good idea to populate one line of "dummy data" that can be used as a guide when populating the sheet. </a:t>
          </a:r>
        </a:p>
        <a:p>
          <a:r>
            <a:rPr lang="en-ZA" sz="1100" baseline="0"/>
            <a:t>7. Will we need a start and end time for the waiting? This may be important if we need to go back to the recording? </a:t>
          </a:r>
        </a:p>
        <a:p>
          <a:r>
            <a:rPr lang="en-ZA" sz="1100" baseline="0"/>
            <a:t>8. What if there are several start, end and wait times? </a:t>
          </a:r>
        </a:p>
        <a:p>
          <a:r>
            <a:rPr lang="en-ZA" sz="1100" baseline="0"/>
            <a:t>9. The systems column should be a prepopulated list to ensure uniformity </a:t>
          </a:r>
        </a:p>
        <a:p>
          <a:r>
            <a:rPr lang="en-ZA" sz="1100" baseline="0"/>
            <a:t>10. The number of steps will be subjective. What constitutes a step? Each line of data should cover a single task. What will we use the number of steps for?  </a:t>
          </a:r>
        </a:p>
        <a:p>
          <a:r>
            <a:rPr lang="en-ZA" sz="1100" baseline="0"/>
            <a:t>11. Issues encountered and suggestions for improvement should be captured somewhere else, making reference to a specific data ID or task. These will likely be grouped and listed on slides in the final report.  </a:t>
          </a:r>
        </a:p>
        <a:p>
          <a:r>
            <a:rPr lang="en-ZA" sz="1100" baseline="0"/>
            <a:t>12. We need a place to indicate the data source e.g. REC001 or DE001 (we will also need a reference list of recordings and data extracts with unique IDs) </a:t>
          </a:r>
        </a:p>
        <a:p>
          <a:endParaRPr lang="en-ZA" sz="1100" baseline="0"/>
        </a:p>
        <a:p>
          <a:r>
            <a:rPr lang="en-ZA" sz="1100" b="1" baseline="0"/>
            <a:t>For quantitative data:</a:t>
          </a:r>
        </a:p>
        <a:p>
          <a:r>
            <a:rPr lang="en-ZA" sz="1100" baseline="0"/>
            <a:t>1. There is no such thing as too much data - we can always summarise when compiling the final report</a:t>
          </a:r>
        </a:p>
        <a:p>
          <a:r>
            <a:rPr lang="en-ZA" sz="1100" baseline="0"/>
            <a:t>2. It is important to group our findings. Perhaps we can group theme according to theme, process, role etc. The groupings may only become clear after gathering the data. </a:t>
          </a:r>
        </a:p>
        <a:p>
          <a:r>
            <a:rPr lang="en-ZA" sz="1100" baseline="0"/>
            <a:t>3. Try to link the comment/note to a data point or task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1447800</xdr:colOff>
      <xdr:row>3</xdr:row>
      <xdr:rowOff>101314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2AB9E2-3636-4E97-A8BA-53FDFFFBD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47800" cy="672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1447800</xdr:colOff>
      <xdr:row>3</xdr:row>
      <xdr:rowOff>44164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0E3C8E-C6AD-4E8D-88D9-2E28EE790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47800" cy="615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F679E2-B5A3-4EFB-8757-6B1BB105EE42}" name="Table2" displayName="Table2" ref="A1:F1048572" totalsRowShown="0" headerRowDxfId="7" dataDxfId="6">
  <autoFilter ref="A1:F1048572" xr:uid="{ACF679E2-B5A3-4EFB-8757-6B1BB105EE42}"/>
  <sortState xmlns:xlrd2="http://schemas.microsoft.com/office/spreadsheetml/2017/richdata2" ref="A20:F229">
    <sortCondition ref="C1:C1048572"/>
  </sortState>
  <tableColumns count="6">
    <tableColumn id="1" xr3:uid="{19B6AC5D-AF3D-4EE2-BEE8-E66CA00EA650}" name="TaskID" dataDxfId="5"/>
    <tableColumn id="2" xr3:uid="{1E25B6F5-B41C-482F-9F1F-7B052EE82CF6}" name="TaskName" dataDxfId="4"/>
    <tableColumn id="3" xr3:uid="{7B475B12-7320-4196-ACE6-8E0763B1CEE1}" name="ProcessID" dataDxfId="3"/>
    <tableColumn id="4" xr3:uid="{6E89E746-CE8F-49BC-B854-DAF9803406B2}" name="ResponsibleRole" dataDxfId="2"/>
    <tableColumn id="5" xr3:uid="{6226FC5E-1888-40EB-A776-D8FFA17A9260}" name="Iterations" dataDxfId="1"/>
    <tableColumn id="6" xr3:uid="{84976626-E6BA-4E79-8C4C-E1F8ADD5E372}" name="AverageTaskTi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0A194-3FA5-4017-BCEF-399753BF71D0}">
  <dimension ref="A1:Q13"/>
  <sheetViews>
    <sheetView topLeftCell="C1" workbookViewId="0">
      <selection activeCell="J20" sqref="J20"/>
    </sheetView>
  </sheetViews>
  <sheetFormatPr defaultColWidth="8.7109375" defaultRowHeight="16.5" x14ac:dyDescent="0.3"/>
  <cols>
    <col min="1" max="2" width="31.5703125" style="1" customWidth="1"/>
    <col min="3" max="3" width="18.42578125" style="1" customWidth="1"/>
    <col min="4" max="4" width="17.42578125" style="1" customWidth="1"/>
    <col min="5" max="5" width="19.28515625" style="1" customWidth="1"/>
    <col min="6" max="6" width="22.42578125" style="1" customWidth="1"/>
    <col min="7" max="7" width="18.140625" style="1" customWidth="1"/>
    <col min="8" max="9" width="16.85546875" style="1" customWidth="1"/>
    <col min="10" max="10" width="34.7109375" style="1" customWidth="1"/>
    <col min="11" max="11" width="16.85546875" style="1" customWidth="1"/>
    <col min="12" max="12" width="15.5703125" style="1" customWidth="1"/>
    <col min="13" max="13" width="18.5703125" style="1" customWidth="1"/>
    <col min="14" max="14" width="20.5703125" style="1" customWidth="1"/>
    <col min="15" max="15" width="22" style="1" customWidth="1"/>
    <col min="16" max="16" width="30.5703125" style="1" customWidth="1"/>
    <col min="17" max="17" width="21.7109375" style="1" customWidth="1"/>
    <col min="18" max="16384" width="8.7109375" style="1"/>
  </cols>
  <sheetData>
    <row r="1" spans="1:17" ht="13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3.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ht="13.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13.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x14ac:dyDescent="0.3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9"/>
      <c r="O5" s="9"/>
      <c r="P5" s="9"/>
      <c r="Q5" s="9"/>
    </row>
    <row r="6" spans="1:17" s="2" customFormat="1" ht="69.75" customHeight="1" x14ac:dyDescent="0.25">
      <c r="A6" s="4" t="s">
        <v>13</v>
      </c>
      <c r="B6" s="4"/>
      <c r="C6" s="4" t="s">
        <v>14</v>
      </c>
      <c r="D6" s="4" t="s">
        <v>15</v>
      </c>
      <c r="E6" s="4" t="s">
        <v>16</v>
      </c>
      <c r="F6" s="8"/>
      <c r="G6" s="4" t="s">
        <v>17</v>
      </c>
      <c r="H6" s="4" t="s">
        <v>18</v>
      </c>
      <c r="I6" s="4"/>
      <c r="J6" s="4" t="s">
        <v>19</v>
      </c>
      <c r="K6" s="4" t="s">
        <v>20</v>
      </c>
      <c r="L6" s="4" t="s">
        <v>21</v>
      </c>
      <c r="M6" s="4" t="s">
        <v>22</v>
      </c>
      <c r="N6" s="8"/>
      <c r="O6" s="8"/>
      <c r="P6" s="8"/>
      <c r="Q6" s="8"/>
    </row>
    <row r="13" spans="1:17" x14ac:dyDescent="0.3">
      <c r="C13" s="1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A946-6B5B-4F59-8928-4A3408B75EAB}">
  <dimension ref="A1:Q13"/>
  <sheetViews>
    <sheetView topLeftCell="H1" workbookViewId="0">
      <selection activeCell="E20" sqref="E20"/>
    </sheetView>
  </sheetViews>
  <sheetFormatPr defaultColWidth="8.7109375" defaultRowHeight="16.5" x14ac:dyDescent="0.3"/>
  <cols>
    <col min="1" max="2" width="31.5703125" style="1" customWidth="1"/>
    <col min="3" max="3" width="18.42578125" style="1" customWidth="1"/>
    <col min="4" max="4" width="17.42578125" style="1" customWidth="1"/>
    <col min="5" max="5" width="19.28515625" style="1" customWidth="1"/>
    <col min="6" max="6" width="22.42578125" style="1" customWidth="1"/>
    <col min="7" max="7" width="18.140625" style="1" customWidth="1"/>
    <col min="8" max="9" width="16.85546875" style="1" customWidth="1"/>
    <col min="10" max="10" width="34.7109375" style="1" customWidth="1"/>
    <col min="11" max="11" width="16.85546875" style="1" customWidth="1"/>
    <col min="12" max="12" width="15.5703125" style="1" customWidth="1"/>
    <col min="13" max="13" width="18.5703125" style="1" customWidth="1"/>
    <col min="14" max="14" width="20.5703125" style="1" customWidth="1"/>
    <col min="15" max="15" width="22" style="1" customWidth="1"/>
    <col min="16" max="16" width="30.5703125" style="1" customWidth="1"/>
    <col min="17" max="17" width="21.7109375" style="1" customWidth="1"/>
    <col min="18" max="16384" width="8.7109375" style="1"/>
  </cols>
  <sheetData>
    <row r="1" spans="1:17" ht="13.5" customHeight="1" x14ac:dyDescent="0.3">
      <c r="A1" s="64" t="s">
        <v>24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1:17" ht="13.5" customHeigh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17" ht="13.5" customHeight="1" x14ac:dyDescent="0.3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ht="13.5" customHeight="1" x14ac:dyDescent="0.3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</row>
    <row r="5" spans="1:17" x14ac:dyDescent="0.3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9" t="s">
        <v>25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9" t="s">
        <v>26</v>
      </c>
      <c r="O5" s="9" t="s">
        <v>27</v>
      </c>
      <c r="P5" s="9" t="s">
        <v>28</v>
      </c>
      <c r="Q5" s="9" t="s">
        <v>29</v>
      </c>
    </row>
    <row r="6" spans="1:17" s="2" customFormat="1" ht="69.75" customHeight="1" x14ac:dyDescent="0.25">
      <c r="A6" s="4" t="s">
        <v>13</v>
      </c>
      <c r="B6" s="4"/>
      <c r="C6" s="4" t="s">
        <v>14</v>
      </c>
      <c r="D6" s="4" t="s">
        <v>15</v>
      </c>
      <c r="E6" s="4" t="s">
        <v>16</v>
      </c>
      <c r="F6" s="8" t="s">
        <v>30</v>
      </c>
      <c r="G6" s="4" t="s">
        <v>17</v>
      </c>
      <c r="H6" s="4" t="s">
        <v>18</v>
      </c>
      <c r="I6" s="4"/>
      <c r="J6" s="4" t="s">
        <v>19</v>
      </c>
      <c r="K6" s="4" t="s">
        <v>20</v>
      </c>
      <c r="L6" s="4" t="s">
        <v>21</v>
      </c>
      <c r="M6" s="4" t="s">
        <v>22</v>
      </c>
      <c r="N6" s="8" t="s">
        <v>31</v>
      </c>
      <c r="O6" s="8" t="s">
        <v>32</v>
      </c>
      <c r="P6" s="8" t="s">
        <v>33</v>
      </c>
      <c r="Q6" s="8" t="s">
        <v>34</v>
      </c>
    </row>
    <row r="13" spans="1:17" x14ac:dyDescent="0.3">
      <c r="C13" s="1" t="s">
        <v>23</v>
      </c>
    </row>
  </sheetData>
  <mergeCells count="1">
    <mergeCell ref="A1:Q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29F7-4502-4A12-A03D-79B48B73958F}">
  <dimension ref="A1:O6"/>
  <sheetViews>
    <sheetView workbookViewId="0">
      <selection activeCell="A9" sqref="A9"/>
    </sheetView>
  </sheetViews>
  <sheetFormatPr defaultColWidth="9.140625" defaultRowHeight="15" x14ac:dyDescent="0.25"/>
  <cols>
    <col min="1" max="13" width="32.42578125" style="7" customWidth="1"/>
    <col min="14" max="16384" width="9.140625" style="7"/>
  </cols>
  <sheetData>
    <row r="1" spans="1:15" s="5" customFormat="1" ht="13.5" customHeight="1" x14ac:dyDescent="0.3">
      <c r="A1" s="66" t="s">
        <v>24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s="5" customFormat="1" ht="13.5" customHeigh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s="5" customFormat="1" ht="13.5" customHeight="1" x14ac:dyDescent="0.3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s="5" customFormat="1" ht="13.5" customHeight="1" x14ac:dyDescent="0.3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</row>
    <row r="5" spans="1:15" x14ac:dyDescent="0.25">
      <c r="A5" s="6" t="s">
        <v>35</v>
      </c>
      <c r="B5" s="6" t="s">
        <v>36</v>
      </c>
      <c r="C5" s="6" t="s">
        <v>37</v>
      </c>
      <c r="D5" s="6" t="s">
        <v>9</v>
      </c>
      <c r="E5" s="6" t="s">
        <v>38</v>
      </c>
      <c r="F5" s="6" t="s">
        <v>39</v>
      </c>
      <c r="G5" s="6"/>
      <c r="H5" s="6"/>
      <c r="I5" s="6"/>
      <c r="J5" s="6"/>
      <c r="K5" s="6"/>
      <c r="L5" s="6"/>
      <c r="M5" s="6"/>
      <c r="N5" s="6"/>
      <c r="O5" s="6"/>
    </row>
    <row r="6" spans="1:15" ht="28.5" x14ac:dyDescent="0.25">
      <c r="A6" s="4"/>
      <c r="B6" s="4" t="s">
        <v>40</v>
      </c>
      <c r="C6" s="4"/>
      <c r="D6" s="4"/>
      <c r="E6" s="4"/>
      <c r="F6" s="4" t="s">
        <v>41</v>
      </c>
      <c r="G6" s="4"/>
      <c r="H6" s="4"/>
      <c r="I6" s="4"/>
      <c r="J6" s="4"/>
      <c r="K6" s="4"/>
      <c r="L6" s="4"/>
      <c r="M6" s="4"/>
      <c r="N6" s="4"/>
      <c r="O6" s="4"/>
    </row>
  </sheetData>
  <mergeCells count="1">
    <mergeCell ref="A1:O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A1D7-6228-4DFF-8FFF-EEC772A0B703}">
  <dimension ref="A1:O6"/>
  <sheetViews>
    <sheetView workbookViewId="0">
      <selection activeCell="B25" sqref="B25"/>
    </sheetView>
  </sheetViews>
  <sheetFormatPr defaultColWidth="9.140625" defaultRowHeight="15" x14ac:dyDescent="0.25"/>
  <cols>
    <col min="1" max="15" width="30.7109375" style="7" customWidth="1"/>
    <col min="16" max="16384" width="9.140625" style="7"/>
  </cols>
  <sheetData>
    <row r="1" spans="1:15" s="5" customFormat="1" ht="13.5" customHeight="1" x14ac:dyDescent="0.3">
      <c r="A1" s="66" t="s">
        <v>24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s="5" customFormat="1" ht="13.5" customHeigh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s="5" customFormat="1" ht="13.5" customHeight="1" x14ac:dyDescent="0.3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s="5" customFormat="1" ht="13.5" customHeight="1" x14ac:dyDescent="0.3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</row>
    <row r="5" spans="1:15" s="5" customFormat="1" ht="28.5" x14ac:dyDescent="0.3">
      <c r="A5" s="6" t="s">
        <v>36</v>
      </c>
      <c r="B5" s="6" t="s">
        <v>42</v>
      </c>
      <c r="C5" s="6" t="s">
        <v>43</v>
      </c>
      <c r="D5" s="6" t="s">
        <v>44</v>
      </c>
      <c r="E5" s="6" t="s">
        <v>45</v>
      </c>
      <c r="F5" s="6" t="s">
        <v>46</v>
      </c>
      <c r="G5" s="6" t="s">
        <v>47</v>
      </c>
      <c r="H5" s="6" t="s">
        <v>48</v>
      </c>
      <c r="I5" s="6"/>
      <c r="J5" s="6"/>
      <c r="K5" s="6"/>
      <c r="L5" s="6"/>
      <c r="M5" s="6"/>
      <c r="N5" s="6"/>
      <c r="O5" s="6"/>
    </row>
    <row r="6" spans="1:15" s="2" customFormat="1" ht="28.5" x14ac:dyDescent="0.25">
      <c r="A6" s="4" t="s">
        <v>40</v>
      </c>
      <c r="B6" s="4"/>
      <c r="C6" s="4"/>
      <c r="D6" s="4"/>
      <c r="E6" s="4"/>
      <c r="F6" s="4" t="s">
        <v>49</v>
      </c>
      <c r="G6" s="4" t="s">
        <v>49</v>
      </c>
      <c r="H6" s="4" t="s">
        <v>50</v>
      </c>
      <c r="I6" s="4"/>
      <c r="J6" s="4"/>
      <c r="K6" s="4"/>
      <c r="L6" s="4"/>
      <c r="M6" s="4"/>
      <c r="N6" s="4"/>
      <c r="O6" s="4"/>
    </row>
  </sheetData>
  <mergeCells count="1">
    <mergeCell ref="A1:O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C525-38D4-4629-8603-A53EBCFB1B5B}">
  <sheetPr>
    <tabColor rgb="FF0070C0"/>
  </sheetPr>
  <dimension ref="A1:F526"/>
  <sheetViews>
    <sheetView zoomScale="110" zoomScaleNormal="110" workbookViewId="0">
      <pane ySplit="1" topLeftCell="A2" activePane="bottomLeft" state="frozen"/>
      <selection pane="bottomLeft" activeCell="J521" sqref="J521"/>
    </sheetView>
  </sheetViews>
  <sheetFormatPr defaultColWidth="8.7109375" defaultRowHeight="15" x14ac:dyDescent="0.25"/>
  <cols>
    <col min="1" max="1" width="16.140625" customWidth="1"/>
    <col min="2" max="2" width="13.140625" customWidth="1"/>
    <col min="3" max="3" width="17.140625" customWidth="1"/>
    <col min="4" max="4" width="15.28515625" customWidth="1"/>
    <col min="5" max="5" width="12.42578125" customWidth="1"/>
    <col min="6" max="6" width="15.5703125" customWidth="1"/>
  </cols>
  <sheetData>
    <row r="1" spans="1:6" s="12" customFormat="1" x14ac:dyDescent="0.25">
      <c r="A1" s="13" t="s">
        <v>51</v>
      </c>
      <c r="B1" s="13" t="s">
        <v>52</v>
      </c>
      <c r="C1" s="13" t="s">
        <v>53</v>
      </c>
      <c r="D1" s="13" t="s">
        <v>54</v>
      </c>
      <c r="E1" s="13" t="s">
        <v>55</v>
      </c>
      <c r="F1" s="13" t="s">
        <v>56</v>
      </c>
    </row>
    <row r="2" spans="1:6" x14ac:dyDescent="0.25">
      <c r="A2">
        <v>1</v>
      </c>
      <c r="B2">
        <v>10</v>
      </c>
      <c r="C2">
        <v>5121100</v>
      </c>
      <c r="D2" s="15">
        <v>2.6851851851851852E-2</v>
      </c>
      <c r="E2" s="15">
        <v>2.7083333333333334E-2</v>
      </c>
      <c r="F2" s="15">
        <f t="shared" ref="F2:F9" si="0">E2-D2</f>
        <v>2.3148148148148182E-4</v>
      </c>
    </row>
    <row r="3" spans="1:6" x14ac:dyDescent="0.25">
      <c r="A3">
        <v>2</v>
      </c>
      <c r="B3">
        <v>10</v>
      </c>
      <c r="C3">
        <v>5121200</v>
      </c>
      <c r="D3" s="16">
        <v>2.7337962962962963E-2</v>
      </c>
      <c r="E3" s="16">
        <v>2.7523148148148147E-2</v>
      </c>
      <c r="F3" s="15">
        <f t="shared" si="0"/>
        <v>1.8518518518518406E-4</v>
      </c>
    </row>
    <row r="4" spans="1:6" x14ac:dyDescent="0.25">
      <c r="A4">
        <v>3</v>
      </c>
      <c r="B4">
        <v>10</v>
      </c>
      <c r="C4">
        <v>5121400</v>
      </c>
      <c r="D4" s="15">
        <v>2.7106481481481481E-2</v>
      </c>
      <c r="E4" s="15">
        <v>2.7743055555555556E-2</v>
      </c>
      <c r="F4" s="15">
        <f t="shared" si="0"/>
        <v>6.3657407407407413E-4</v>
      </c>
    </row>
    <row r="5" spans="1:6" x14ac:dyDescent="0.25">
      <c r="A5">
        <v>4</v>
      </c>
      <c r="B5">
        <v>10</v>
      </c>
      <c r="C5">
        <v>5122100</v>
      </c>
      <c r="D5" s="15">
        <v>2.6875E-2</v>
      </c>
      <c r="E5" s="15">
        <v>2.7083333333333334E-2</v>
      </c>
      <c r="F5" s="15">
        <f t="shared" si="0"/>
        <v>2.0833333333333467E-4</v>
      </c>
    </row>
    <row r="6" spans="1:6" x14ac:dyDescent="0.25">
      <c r="A6">
        <v>5</v>
      </c>
      <c r="B6">
        <v>10</v>
      </c>
      <c r="C6">
        <v>5122200</v>
      </c>
      <c r="D6" s="15">
        <v>2.7719907407407408E-2</v>
      </c>
      <c r="E6" s="15">
        <v>2.7893518518518519E-2</v>
      </c>
      <c r="F6" s="15">
        <f t="shared" si="0"/>
        <v>1.7361111111111049E-4</v>
      </c>
    </row>
    <row r="7" spans="1:6" x14ac:dyDescent="0.25">
      <c r="A7">
        <v>6</v>
      </c>
      <c r="B7">
        <v>10</v>
      </c>
      <c r="C7" s="17">
        <v>5122300</v>
      </c>
      <c r="D7" s="16">
        <v>2.8043981481481482E-2</v>
      </c>
      <c r="E7" s="16">
        <v>2.8391203703703703E-2</v>
      </c>
      <c r="F7" s="15">
        <f t="shared" si="0"/>
        <v>3.4722222222222099E-4</v>
      </c>
    </row>
    <row r="8" spans="1:6" x14ac:dyDescent="0.25">
      <c r="A8">
        <v>7</v>
      </c>
      <c r="B8">
        <v>10</v>
      </c>
      <c r="C8">
        <v>5122400</v>
      </c>
      <c r="D8" s="16">
        <v>2.7905092592592592E-2</v>
      </c>
      <c r="E8" s="16">
        <v>2.8368055555555556E-2</v>
      </c>
      <c r="F8" s="15">
        <f t="shared" si="0"/>
        <v>4.6296296296296363E-4</v>
      </c>
    </row>
    <row r="9" spans="1:6" x14ac:dyDescent="0.25">
      <c r="A9">
        <v>8</v>
      </c>
      <c r="B9">
        <v>10</v>
      </c>
      <c r="C9" s="17">
        <v>5122500</v>
      </c>
      <c r="D9" s="16">
        <v>2.8402777777777777E-2</v>
      </c>
      <c r="E9" s="15">
        <v>2.8969907407407406E-2</v>
      </c>
      <c r="F9" s="15">
        <f t="shared" si="0"/>
        <v>5.6712962962962923E-4</v>
      </c>
    </row>
    <row r="10" spans="1:6" x14ac:dyDescent="0.25">
      <c r="A10">
        <v>9</v>
      </c>
      <c r="B10">
        <v>10</v>
      </c>
      <c r="C10">
        <v>5123300</v>
      </c>
      <c r="D10" s="16">
        <v>2.929398148148148E-2</v>
      </c>
      <c r="E10" s="16">
        <v>2.929398148148148E-2</v>
      </c>
      <c r="F10" s="15">
        <f t="shared" ref="F10:F24" si="1">E10-D10</f>
        <v>0</v>
      </c>
    </row>
    <row r="11" spans="1:6" x14ac:dyDescent="0.25">
      <c r="A11">
        <v>10</v>
      </c>
      <c r="B11">
        <v>11</v>
      </c>
      <c r="C11">
        <v>5121100</v>
      </c>
      <c r="D11" s="16">
        <v>3.9236111111111112E-3</v>
      </c>
      <c r="E11" s="16">
        <v>4.0277777777777777E-3</v>
      </c>
      <c r="F11" s="15">
        <f t="shared" si="1"/>
        <v>1.0416666666666647E-4</v>
      </c>
    </row>
    <row r="12" spans="1:6" x14ac:dyDescent="0.25">
      <c r="A12">
        <v>11</v>
      </c>
      <c r="B12">
        <v>11</v>
      </c>
      <c r="C12">
        <v>5121200</v>
      </c>
      <c r="D12" s="16">
        <v>4.0740740740740737E-3</v>
      </c>
      <c r="E12" s="16">
        <v>4.31712962962963E-3</v>
      </c>
      <c r="F12" s="15">
        <f t="shared" si="1"/>
        <v>2.4305555555555625E-4</v>
      </c>
    </row>
    <row r="13" spans="1:6" x14ac:dyDescent="0.25">
      <c r="A13">
        <v>12</v>
      </c>
      <c r="B13">
        <v>11</v>
      </c>
      <c r="C13">
        <v>5121400</v>
      </c>
      <c r="D13" s="16">
        <v>4.31712962962963E-3</v>
      </c>
      <c r="E13" s="16">
        <v>4.363425925925926E-3</v>
      </c>
      <c r="F13" s="15">
        <f t="shared" si="1"/>
        <v>4.6296296296296016E-5</v>
      </c>
    </row>
    <row r="14" spans="1:6" x14ac:dyDescent="0.25">
      <c r="A14">
        <v>13</v>
      </c>
      <c r="B14">
        <v>11</v>
      </c>
      <c r="C14">
        <v>5121500</v>
      </c>
      <c r="D14" s="16">
        <v>4.3750000000000004E-3</v>
      </c>
      <c r="E14" s="16">
        <v>5.2777777777777779E-3</v>
      </c>
      <c r="F14" s="15">
        <f t="shared" si="1"/>
        <v>9.0277777777777752E-4</v>
      </c>
    </row>
    <row r="15" spans="1:6" x14ac:dyDescent="0.25">
      <c r="A15">
        <v>14</v>
      </c>
      <c r="B15">
        <v>11</v>
      </c>
      <c r="C15">
        <v>5122500</v>
      </c>
      <c r="D15" s="16">
        <v>5.2893518518518515E-3</v>
      </c>
      <c r="E15" s="16">
        <v>5.7754629629629631E-3</v>
      </c>
      <c r="F15" s="15">
        <f t="shared" si="1"/>
        <v>4.8611111111111164E-4</v>
      </c>
    </row>
    <row r="16" spans="1:6" x14ac:dyDescent="0.25">
      <c r="A16">
        <v>15</v>
      </c>
      <c r="B16">
        <v>11</v>
      </c>
      <c r="C16">
        <v>5121100</v>
      </c>
      <c r="D16" s="16">
        <v>9.6527777777777775E-3</v>
      </c>
      <c r="E16" s="16">
        <v>9.7453703703703695E-3</v>
      </c>
      <c r="F16" s="15">
        <f t="shared" si="1"/>
        <v>9.2592592592592032E-5</v>
      </c>
    </row>
    <row r="17" spans="1:6" x14ac:dyDescent="0.25">
      <c r="A17">
        <v>16</v>
      </c>
      <c r="B17">
        <v>11</v>
      </c>
      <c r="C17">
        <v>5121200</v>
      </c>
      <c r="D17" s="16">
        <v>9.7569444444444448E-3</v>
      </c>
      <c r="E17" s="16">
        <v>1.0023148148148147E-2</v>
      </c>
      <c r="F17" s="15">
        <f t="shared" si="1"/>
        <v>2.6620370370370253E-4</v>
      </c>
    </row>
    <row r="18" spans="1:6" x14ac:dyDescent="0.25">
      <c r="A18">
        <v>17</v>
      </c>
      <c r="B18">
        <v>11</v>
      </c>
      <c r="C18">
        <v>5121400</v>
      </c>
      <c r="D18" s="16">
        <v>1.0046296296296296E-2</v>
      </c>
      <c r="E18" s="16">
        <v>1.0590277777777778E-2</v>
      </c>
      <c r="F18" s="15">
        <f t="shared" si="1"/>
        <v>5.4398148148148209E-4</v>
      </c>
    </row>
    <row r="19" spans="1:6" x14ac:dyDescent="0.25">
      <c r="A19">
        <v>18</v>
      </c>
      <c r="B19">
        <v>11</v>
      </c>
      <c r="C19">
        <v>5121500</v>
      </c>
      <c r="D19" s="16">
        <v>1.0636574074074074E-2</v>
      </c>
      <c r="E19" s="16">
        <v>1.1238425925925926E-2</v>
      </c>
      <c r="F19" s="15">
        <f t="shared" si="1"/>
        <v>6.0185185185185168E-4</v>
      </c>
    </row>
    <row r="20" spans="1:6" x14ac:dyDescent="0.25">
      <c r="A20">
        <v>19</v>
      </c>
      <c r="B20">
        <v>11</v>
      </c>
      <c r="C20">
        <v>5122500</v>
      </c>
      <c r="D20" s="16">
        <v>1.125E-2</v>
      </c>
      <c r="E20" s="16">
        <v>1.1608796296296296E-2</v>
      </c>
      <c r="F20" s="15">
        <f t="shared" si="1"/>
        <v>3.5879629629629629E-4</v>
      </c>
    </row>
    <row r="21" spans="1:6" x14ac:dyDescent="0.25">
      <c r="A21">
        <v>20</v>
      </c>
      <c r="B21">
        <v>20</v>
      </c>
      <c r="C21">
        <v>5121100</v>
      </c>
      <c r="D21" s="16">
        <v>1.7395833333333333E-2</v>
      </c>
      <c r="E21" s="16">
        <v>1.7604166666666667E-2</v>
      </c>
      <c r="F21" s="15">
        <f t="shared" si="1"/>
        <v>2.0833333333333467E-4</v>
      </c>
    </row>
    <row r="22" spans="1:6" x14ac:dyDescent="0.25">
      <c r="A22">
        <v>21</v>
      </c>
      <c r="B22">
        <v>20</v>
      </c>
      <c r="C22">
        <v>5121400</v>
      </c>
      <c r="D22" s="16">
        <v>1.7789351851851851E-2</v>
      </c>
      <c r="E22" s="16">
        <v>1.8113425925925925E-2</v>
      </c>
      <c r="F22" s="15">
        <f t="shared" si="1"/>
        <v>3.2407407407407385E-4</v>
      </c>
    </row>
    <row r="23" spans="1:6" x14ac:dyDescent="0.25">
      <c r="A23">
        <v>22</v>
      </c>
      <c r="B23">
        <v>20</v>
      </c>
      <c r="C23">
        <v>5123500</v>
      </c>
      <c r="D23" s="16">
        <v>1.8124999999999999E-2</v>
      </c>
      <c r="E23" s="16">
        <v>1.9791666666666666E-2</v>
      </c>
      <c r="F23" s="15">
        <f t="shared" si="1"/>
        <v>1.666666666666667E-3</v>
      </c>
    </row>
    <row r="24" spans="1:6" x14ac:dyDescent="0.25">
      <c r="A24">
        <v>23</v>
      </c>
      <c r="B24">
        <v>20</v>
      </c>
      <c r="C24">
        <v>5123300</v>
      </c>
      <c r="D24" s="16">
        <v>1.9953703703703703E-2</v>
      </c>
      <c r="E24" s="16">
        <v>2.0162037037037037E-2</v>
      </c>
      <c r="F24" s="15">
        <f t="shared" si="1"/>
        <v>2.0833333333333467E-4</v>
      </c>
    </row>
    <row r="25" spans="1:6" x14ac:dyDescent="0.25">
      <c r="A25">
        <v>24</v>
      </c>
      <c r="B25">
        <v>20</v>
      </c>
      <c r="C25">
        <v>5122500</v>
      </c>
      <c r="D25" s="16">
        <v>2.0254629629629629E-2</v>
      </c>
      <c r="E25" s="16">
        <v>2.0497685185185185E-2</v>
      </c>
      <c r="F25" s="15">
        <f t="shared" ref="F25:F37" si="2">E25-D25</f>
        <v>2.4305555555555539E-4</v>
      </c>
    </row>
    <row r="26" spans="1:6" x14ac:dyDescent="0.25">
      <c r="A26">
        <v>25</v>
      </c>
      <c r="B26">
        <v>20</v>
      </c>
      <c r="C26">
        <v>5121100</v>
      </c>
      <c r="D26" s="16">
        <v>5.7395833333333333E-2</v>
      </c>
      <c r="E26" s="16">
        <v>5.7511574074074076E-2</v>
      </c>
      <c r="F26" s="15">
        <f t="shared" si="2"/>
        <v>1.1574074074074264E-4</v>
      </c>
    </row>
    <row r="27" spans="1:6" x14ac:dyDescent="0.25">
      <c r="A27">
        <v>26</v>
      </c>
      <c r="B27">
        <v>20</v>
      </c>
      <c r="C27">
        <v>5121400</v>
      </c>
      <c r="D27" s="16">
        <v>5.7314814814814811E-2</v>
      </c>
      <c r="E27" s="16">
        <v>5.7395833333333333E-2</v>
      </c>
      <c r="F27" s="15">
        <f t="shared" si="2"/>
        <v>8.1018518518521931E-5</v>
      </c>
    </row>
    <row r="28" spans="1:6" x14ac:dyDescent="0.25">
      <c r="A28">
        <v>27</v>
      </c>
      <c r="B28">
        <v>20</v>
      </c>
      <c r="C28">
        <v>5122100</v>
      </c>
      <c r="D28" s="16">
        <v>5.7592592592592591E-2</v>
      </c>
      <c r="E28" s="16">
        <v>5.7615740740740738E-2</v>
      </c>
      <c r="F28" s="15">
        <f t="shared" si="2"/>
        <v>2.3148148148147141E-5</v>
      </c>
    </row>
    <row r="29" spans="1:6" x14ac:dyDescent="0.25">
      <c r="A29">
        <v>28</v>
      </c>
      <c r="B29">
        <v>20</v>
      </c>
      <c r="C29">
        <v>5122200</v>
      </c>
      <c r="D29" s="16">
        <v>5.7638888888888892E-2</v>
      </c>
      <c r="E29" s="16">
        <v>5.783564814814815E-2</v>
      </c>
      <c r="F29" s="15">
        <f t="shared" si="2"/>
        <v>1.9675925925925764E-4</v>
      </c>
    </row>
    <row r="30" spans="1:6" x14ac:dyDescent="0.25">
      <c r="A30">
        <v>29</v>
      </c>
      <c r="B30">
        <v>20</v>
      </c>
      <c r="C30">
        <v>5122300</v>
      </c>
      <c r="D30" s="16">
        <v>5.7881944444444444E-2</v>
      </c>
      <c r="E30" s="16">
        <v>5.7881944444444444E-2</v>
      </c>
      <c r="F30" s="15">
        <f t="shared" si="2"/>
        <v>0</v>
      </c>
    </row>
    <row r="31" spans="1:6" x14ac:dyDescent="0.25">
      <c r="A31">
        <v>30</v>
      </c>
      <c r="B31">
        <v>20</v>
      </c>
      <c r="C31">
        <v>5122400</v>
      </c>
      <c r="D31" s="16">
        <v>5.7893518518518518E-2</v>
      </c>
      <c r="E31" s="16">
        <v>6.1666666666666668E-2</v>
      </c>
      <c r="F31" s="15">
        <f t="shared" si="2"/>
        <v>3.7731481481481505E-3</v>
      </c>
    </row>
    <row r="32" spans="1:6" x14ac:dyDescent="0.25">
      <c r="A32">
        <v>31</v>
      </c>
      <c r="B32">
        <v>20</v>
      </c>
      <c r="C32">
        <v>5123300</v>
      </c>
      <c r="D32" s="16">
        <v>6.2581018518518522E-2</v>
      </c>
      <c r="E32" s="16">
        <v>6.2581018518518522E-2</v>
      </c>
      <c r="F32" s="15">
        <f t="shared" si="2"/>
        <v>0</v>
      </c>
    </row>
    <row r="33" spans="1:6" x14ac:dyDescent="0.25">
      <c r="A33">
        <v>32</v>
      </c>
      <c r="B33">
        <v>20</v>
      </c>
      <c r="C33" s="21">
        <v>5122500</v>
      </c>
      <c r="D33" s="16">
        <v>6.1712962962962963E-2</v>
      </c>
      <c r="E33" s="16">
        <v>6.1863425925925926E-2</v>
      </c>
      <c r="F33" s="15">
        <f t="shared" si="2"/>
        <v>1.5046296296296335E-4</v>
      </c>
    </row>
    <row r="34" spans="1:6" x14ac:dyDescent="0.25">
      <c r="A34">
        <v>33</v>
      </c>
      <c r="B34">
        <v>20</v>
      </c>
      <c r="C34" s="22">
        <v>5121100</v>
      </c>
      <c r="D34" s="18">
        <v>8.6435185185185184E-2</v>
      </c>
      <c r="E34" s="16">
        <v>8.6435185185185184E-2</v>
      </c>
      <c r="F34" s="15">
        <f t="shared" si="2"/>
        <v>0</v>
      </c>
    </row>
    <row r="35" spans="1:6" x14ac:dyDescent="0.25">
      <c r="A35">
        <v>34</v>
      </c>
      <c r="B35">
        <v>20</v>
      </c>
      <c r="C35">
        <v>5121400</v>
      </c>
      <c r="D35" s="16">
        <v>8.6712962962962964E-2</v>
      </c>
      <c r="E35" s="16">
        <v>8.7071759259259265E-2</v>
      </c>
      <c r="F35" s="15">
        <f t="shared" si="2"/>
        <v>3.587962962963015E-4</v>
      </c>
    </row>
    <row r="36" spans="1:6" x14ac:dyDescent="0.25">
      <c r="A36">
        <v>35</v>
      </c>
      <c r="B36">
        <v>20</v>
      </c>
      <c r="C36">
        <v>5121500</v>
      </c>
      <c r="D36" s="16">
        <v>8.7094907407407413E-2</v>
      </c>
      <c r="E36" s="16">
        <v>8.8032407407407406E-2</v>
      </c>
      <c r="F36" s="15">
        <f t="shared" si="2"/>
        <v>9.3749999999999389E-4</v>
      </c>
    </row>
    <row r="37" spans="1:6" x14ac:dyDescent="0.25">
      <c r="A37">
        <v>36</v>
      </c>
      <c r="B37">
        <v>20</v>
      </c>
      <c r="C37">
        <v>5122500</v>
      </c>
      <c r="D37" s="16">
        <v>8.8055555555555554E-2</v>
      </c>
      <c r="E37" s="16">
        <v>8.9004629629629628E-2</v>
      </c>
      <c r="F37" s="15">
        <f t="shared" si="2"/>
        <v>9.490740740740744E-4</v>
      </c>
    </row>
    <row r="38" spans="1:6" x14ac:dyDescent="0.25">
      <c r="A38">
        <v>37</v>
      </c>
      <c r="B38">
        <v>20</v>
      </c>
      <c r="C38">
        <v>5121400</v>
      </c>
      <c r="D38" s="16">
        <v>9.0509259259259262E-2</v>
      </c>
      <c r="E38" s="16">
        <v>9.0995370370370365E-2</v>
      </c>
      <c r="F38" s="15">
        <f t="shared" ref="F38:F64" si="3">E38-D38</f>
        <v>4.8611111111110383E-4</v>
      </c>
    </row>
    <row r="39" spans="1:6" x14ac:dyDescent="0.25">
      <c r="A39">
        <v>38</v>
      </c>
      <c r="B39">
        <v>20</v>
      </c>
      <c r="C39" s="17">
        <v>5122100</v>
      </c>
      <c r="D39" s="16">
        <v>9.0300925925925923E-2</v>
      </c>
      <c r="E39" s="16">
        <v>9.0497685185185181E-2</v>
      </c>
      <c r="F39" s="15">
        <f t="shared" si="3"/>
        <v>1.9675925925925764E-4</v>
      </c>
    </row>
    <row r="40" spans="1:6" x14ac:dyDescent="0.25">
      <c r="A40">
        <v>39</v>
      </c>
      <c r="B40">
        <v>20</v>
      </c>
      <c r="C40">
        <v>5121500</v>
      </c>
      <c r="D40" s="16">
        <v>9.1006944444444446E-2</v>
      </c>
      <c r="E40" s="16">
        <v>9.4745370370370369E-2</v>
      </c>
      <c r="F40" s="15">
        <f t="shared" si="3"/>
        <v>3.7384259259259228E-3</v>
      </c>
    </row>
    <row r="41" spans="1:6" x14ac:dyDescent="0.25">
      <c r="A41">
        <v>40</v>
      </c>
      <c r="B41">
        <v>20</v>
      </c>
      <c r="C41">
        <v>5121100</v>
      </c>
      <c r="D41" s="16">
        <v>0.10032407407407408</v>
      </c>
      <c r="E41" s="16">
        <v>0.10041666666666667</v>
      </c>
      <c r="F41" s="15">
        <f t="shared" si="3"/>
        <v>9.2592592592588563E-5</v>
      </c>
    </row>
    <row r="42" spans="1:6" x14ac:dyDescent="0.25">
      <c r="A42">
        <v>41</v>
      </c>
      <c r="B42">
        <v>20</v>
      </c>
      <c r="C42">
        <v>5121400</v>
      </c>
      <c r="D42" s="16">
        <v>0.10094907407407408</v>
      </c>
      <c r="E42" s="16">
        <v>0.10108796296296296</v>
      </c>
      <c r="F42" s="15">
        <f t="shared" si="3"/>
        <v>1.3888888888888284E-4</v>
      </c>
    </row>
    <row r="43" spans="1:6" x14ac:dyDescent="0.25">
      <c r="A43">
        <v>42</v>
      </c>
      <c r="B43">
        <v>20</v>
      </c>
      <c r="C43">
        <v>5122100</v>
      </c>
      <c r="D43" s="16">
        <v>0.10042824074074073</v>
      </c>
      <c r="E43" s="16">
        <v>0.1005787037037037</v>
      </c>
      <c r="F43" s="15">
        <f t="shared" si="3"/>
        <v>1.5046296296296335E-4</v>
      </c>
    </row>
    <row r="44" spans="1:6" x14ac:dyDescent="0.25">
      <c r="A44">
        <v>43</v>
      </c>
      <c r="B44">
        <v>20</v>
      </c>
      <c r="C44">
        <v>5122200</v>
      </c>
      <c r="D44" s="16">
        <v>0.10059027777777778</v>
      </c>
      <c r="E44" s="16">
        <v>0.1009375</v>
      </c>
      <c r="F44" s="15">
        <f t="shared" si="3"/>
        <v>3.4722222222222099E-4</v>
      </c>
    </row>
    <row r="45" spans="1:6" x14ac:dyDescent="0.25">
      <c r="A45">
        <v>44</v>
      </c>
      <c r="B45">
        <v>20</v>
      </c>
      <c r="C45">
        <v>5122300</v>
      </c>
      <c r="D45" s="16">
        <v>0.10116898148148148</v>
      </c>
      <c r="E45" s="16">
        <v>0.10116898148148148</v>
      </c>
      <c r="F45" s="15">
        <f t="shared" si="3"/>
        <v>0</v>
      </c>
    </row>
    <row r="46" spans="1:6" x14ac:dyDescent="0.25">
      <c r="A46">
        <v>45</v>
      </c>
      <c r="B46">
        <v>20</v>
      </c>
      <c r="C46">
        <v>5122400</v>
      </c>
      <c r="D46" s="16">
        <v>0.10118055555555555</v>
      </c>
      <c r="E46" s="16">
        <v>0.10138888888888889</v>
      </c>
      <c r="F46" s="15">
        <f t="shared" si="3"/>
        <v>2.0833333333333814E-4</v>
      </c>
    </row>
    <row r="47" spans="1:6" x14ac:dyDescent="0.25">
      <c r="A47">
        <v>46</v>
      </c>
      <c r="B47">
        <v>20</v>
      </c>
      <c r="C47" s="19">
        <v>5121500</v>
      </c>
      <c r="D47" s="16">
        <v>0.10140046296296296</v>
      </c>
      <c r="E47" s="16">
        <v>0.10306712962962963</v>
      </c>
      <c r="F47" s="15">
        <f t="shared" si="3"/>
        <v>1.6666666666666774E-3</v>
      </c>
    </row>
    <row r="48" spans="1:6" x14ac:dyDescent="0.25">
      <c r="A48">
        <v>47</v>
      </c>
      <c r="B48">
        <v>20</v>
      </c>
      <c r="C48" s="19">
        <v>5122500</v>
      </c>
      <c r="D48" s="16">
        <v>0.1030787037037037</v>
      </c>
      <c r="E48" s="16">
        <v>0.10312499999999999</v>
      </c>
      <c r="F48" s="15">
        <f t="shared" si="3"/>
        <v>4.6296296296294281E-5</v>
      </c>
    </row>
    <row r="49" spans="1:6" x14ac:dyDescent="0.25">
      <c r="A49">
        <v>48</v>
      </c>
      <c r="B49" s="20">
        <v>20</v>
      </c>
      <c r="C49" s="22">
        <v>5123300</v>
      </c>
      <c r="D49" s="16">
        <v>0.1034837962962963</v>
      </c>
      <c r="E49" s="18">
        <v>0.1034837962962963</v>
      </c>
      <c r="F49" s="15">
        <f t="shared" si="3"/>
        <v>0</v>
      </c>
    </row>
    <row r="50" spans="1:6" x14ac:dyDescent="0.25">
      <c r="A50">
        <v>49</v>
      </c>
      <c r="B50" s="20">
        <v>20</v>
      </c>
      <c r="C50" s="19">
        <v>5121100</v>
      </c>
      <c r="D50" s="16">
        <v>0.10673611111111111</v>
      </c>
      <c r="E50" s="16">
        <v>0.10694444444444444</v>
      </c>
      <c r="F50" s="15">
        <f t="shared" si="3"/>
        <v>2.0833333333332427E-4</v>
      </c>
    </row>
    <row r="51" spans="1:6" x14ac:dyDescent="0.25">
      <c r="A51">
        <v>50</v>
      </c>
      <c r="B51">
        <v>20</v>
      </c>
      <c r="C51">
        <v>5121400</v>
      </c>
      <c r="D51" s="16">
        <v>0.10703703703703704</v>
      </c>
      <c r="E51" s="16">
        <v>0.10716435185185186</v>
      </c>
      <c r="F51" s="15">
        <f t="shared" si="3"/>
        <v>1.2731481481481621E-4</v>
      </c>
    </row>
    <row r="52" spans="1:6" x14ac:dyDescent="0.25">
      <c r="A52">
        <v>51</v>
      </c>
      <c r="B52">
        <v>20</v>
      </c>
      <c r="C52">
        <v>5122100</v>
      </c>
      <c r="D52" s="16">
        <v>0.10652777777777778</v>
      </c>
      <c r="E52" s="16">
        <v>0.10665509259259259</v>
      </c>
      <c r="F52" s="15">
        <f t="shared" si="3"/>
        <v>1.2731481481481621E-4</v>
      </c>
    </row>
    <row r="53" spans="1:6" x14ac:dyDescent="0.25">
      <c r="A53">
        <v>52</v>
      </c>
      <c r="B53">
        <v>20</v>
      </c>
      <c r="C53">
        <v>5121500</v>
      </c>
      <c r="D53" s="16">
        <v>0.10743055555555556</v>
      </c>
      <c r="E53" s="16">
        <v>0.10743055555555556</v>
      </c>
      <c r="F53" s="15">
        <f t="shared" si="3"/>
        <v>0</v>
      </c>
    </row>
    <row r="54" spans="1:6" x14ac:dyDescent="0.25">
      <c r="A54">
        <v>53</v>
      </c>
      <c r="B54">
        <v>20</v>
      </c>
      <c r="C54">
        <v>5121100</v>
      </c>
      <c r="D54" s="16">
        <v>0.12202546296296296</v>
      </c>
      <c r="E54" s="16">
        <v>0.12217592592592592</v>
      </c>
      <c r="F54" s="15">
        <f t="shared" si="3"/>
        <v>1.5046296296296335E-4</v>
      </c>
    </row>
    <row r="55" spans="1:6" x14ac:dyDescent="0.25">
      <c r="A55">
        <v>54</v>
      </c>
      <c r="B55">
        <v>20</v>
      </c>
      <c r="C55">
        <v>5121400</v>
      </c>
      <c r="D55" s="16">
        <v>0.12042824074074074</v>
      </c>
      <c r="E55" s="16">
        <v>0.12067129629629629</v>
      </c>
      <c r="F55" s="15">
        <f t="shared" si="3"/>
        <v>2.4305555555555192E-4</v>
      </c>
    </row>
    <row r="56" spans="1:6" x14ac:dyDescent="0.25">
      <c r="A56">
        <v>55</v>
      </c>
      <c r="B56">
        <v>20</v>
      </c>
      <c r="C56">
        <v>5122100</v>
      </c>
      <c r="D56" s="16">
        <v>0.12016203703703704</v>
      </c>
      <c r="E56" s="16">
        <v>0.12040509259259259</v>
      </c>
      <c r="F56" s="15">
        <f t="shared" si="3"/>
        <v>2.4305555555555192E-4</v>
      </c>
    </row>
    <row r="57" spans="1:6" x14ac:dyDescent="0.25">
      <c r="A57">
        <v>56</v>
      </c>
      <c r="B57">
        <v>20</v>
      </c>
      <c r="C57">
        <v>5122300</v>
      </c>
      <c r="D57" s="16">
        <v>0.12085648148148148</v>
      </c>
      <c r="E57" s="16">
        <v>0.12085648148148148</v>
      </c>
      <c r="F57" s="15">
        <f t="shared" si="3"/>
        <v>0</v>
      </c>
    </row>
    <row r="58" spans="1:6" x14ac:dyDescent="0.25">
      <c r="A58">
        <v>57</v>
      </c>
      <c r="B58">
        <v>20</v>
      </c>
      <c r="C58">
        <v>5122400</v>
      </c>
      <c r="D58" s="16">
        <v>0.12086805555555556</v>
      </c>
      <c r="E58" s="16">
        <v>0.12106481481481482</v>
      </c>
      <c r="F58" s="15">
        <f t="shared" si="3"/>
        <v>1.9675925925925764E-4</v>
      </c>
    </row>
    <row r="59" spans="1:6" x14ac:dyDescent="0.25">
      <c r="A59">
        <v>58</v>
      </c>
      <c r="B59">
        <v>20</v>
      </c>
      <c r="C59">
        <v>5121500</v>
      </c>
      <c r="D59" s="16">
        <v>0.12202546296296296</v>
      </c>
      <c r="E59" s="16">
        <v>0.12458333333333334</v>
      </c>
      <c r="F59" s="15">
        <f>E59-D59</f>
        <v>2.557870370370377E-3</v>
      </c>
    </row>
    <row r="60" spans="1:6" x14ac:dyDescent="0.25">
      <c r="A60">
        <v>59</v>
      </c>
      <c r="B60">
        <v>20</v>
      </c>
      <c r="C60">
        <v>5122500</v>
      </c>
      <c r="D60" s="16">
        <v>0.12288194444444445</v>
      </c>
      <c r="E60" s="16">
        <v>0.12391203703703704</v>
      </c>
      <c r="F60" s="15">
        <f t="shared" si="3"/>
        <v>1.0300925925925963E-3</v>
      </c>
    </row>
    <row r="61" spans="1:6" x14ac:dyDescent="0.25">
      <c r="A61">
        <v>60</v>
      </c>
      <c r="B61">
        <v>20</v>
      </c>
      <c r="C61">
        <v>5123300</v>
      </c>
      <c r="D61" s="16">
        <v>0.12067129629629629</v>
      </c>
      <c r="E61" s="16">
        <v>0.12201388888888889</v>
      </c>
      <c r="F61" s="15">
        <f>E61-D61</f>
        <v>1.3425925925926036E-3</v>
      </c>
    </row>
    <row r="62" spans="1:6" x14ac:dyDescent="0.25">
      <c r="A62">
        <v>61</v>
      </c>
      <c r="B62">
        <v>62</v>
      </c>
      <c r="C62">
        <v>5121100</v>
      </c>
      <c r="D62" s="15">
        <v>2.5173611111111112E-2</v>
      </c>
      <c r="E62" s="15">
        <v>2.6979166666666665E-2</v>
      </c>
      <c r="F62" s="15">
        <f t="shared" si="3"/>
        <v>1.8055555555555533E-3</v>
      </c>
    </row>
    <row r="63" spans="1:6" x14ac:dyDescent="0.25">
      <c r="A63">
        <v>62</v>
      </c>
      <c r="B63">
        <v>62</v>
      </c>
      <c r="C63">
        <v>5121400</v>
      </c>
      <c r="D63" s="15">
        <v>2.6990740740740742E-2</v>
      </c>
      <c r="E63" s="15">
        <v>2.7233796296296298E-2</v>
      </c>
      <c r="F63" s="15">
        <f t="shared" si="3"/>
        <v>2.4305555555555539E-4</v>
      </c>
    </row>
    <row r="64" spans="1:6" x14ac:dyDescent="0.25">
      <c r="A64">
        <v>63</v>
      </c>
      <c r="B64">
        <v>62</v>
      </c>
      <c r="C64">
        <v>5121500</v>
      </c>
      <c r="D64" s="15">
        <v>2.732638888888889E-2</v>
      </c>
      <c r="E64" s="15">
        <v>3.201388888888889E-2</v>
      </c>
      <c r="F64" s="15">
        <f t="shared" si="3"/>
        <v>4.6875000000000007E-3</v>
      </c>
    </row>
    <row r="65" spans="1:6" x14ac:dyDescent="0.25">
      <c r="A65">
        <v>64</v>
      </c>
      <c r="B65">
        <v>62</v>
      </c>
      <c r="C65">
        <v>5121100</v>
      </c>
      <c r="D65" s="16">
        <v>4.4236111111111108E-2</v>
      </c>
      <c r="E65" s="16">
        <v>4.5185185185185182E-2</v>
      </c>
      <c r="F65" s="15">
        <f t="shared" ref="F65:F135" si="4">E65-D65</f>
        <v>9.490740740740744E-4</v>
      </c>
    </row>
    <row r="66" spans="1:6" x14ac:dyDescent="0.25">
      <c r="A66">
        <v>65</v>
      </c>
      <c r="B66">
        <v>62</v>
      </c>
      <c r="C66">
        <v>5121400</v>
      </c>
      <c r="D66" s="16">
        <v>4.5208333333333336E-2</v>
      </c>
      <c r="E66" s="16">
        <v>4.5243055555555557E-2</v>
      </c>
      <c r="F66" s="15">
        <f t="shared" si="4"/>
        <v>3.4722222222220711E-5</v>
      </c>
    </row>
    <row r="67" spans="1:6" x14ac:dyDescent="0.25">
      <c r="A67">
        <v>66</v>
      </c>
      <c r="B67">
        <v>62</v>
      </c>
      <c r="C67">
        <v>5122200</v>
      </c>
      <c r="D67" s="16">
        <v>4.5266203703703704E-2</v>
      </c>
      <c r="E67" s="16">
        <v>4.5555555555555557E-2</v>
      </c>
      <c r="F67" s="15">
        <f t="shared" si="4"/>
        <v>2.8935185185185314E-4</v>
      </c>
    </row>
    <row r="68" spans="1:6" x14ac:dyDescent="0.25">
      <c r="A68">
        <v>67</v>
      </c>
      <c r="B68">
        <v>62</v>
      </c>
      <c r="C68">
        <v>5122400</v>
      </c>
      <c r="D68" s="16">
        <v>4.5740740740740742E-2</v>
      </c>
      <c r="E68" s="16">
        <v>4.7534722222222221E-2</v>
      </c>
      <c r="F68" s="15">
        <f t="shared" si="4"/>
        <v>1.7939814814814797E-3</v>
      </c>
    </row>
    <row r="69" spans="1:6" x14ac:dyDescent="0.25">
      <c r="A69">
        <v>68</v>
      </c>
      <c r="B69">
        <v>62</v>
      </c>
      <c r="C69">
        <v>5122500</v>
      </c>
      <c r="D69" s="16">
        <v>4.7557870370370368E-2</v>
      </c>
      <c r="E69" s="16">
        <v>4.8148148148148148E-2</v>
      </c>
      <c r="F69" s="15">
        <f t="shared" si="4"/>
        <v>5.9027777777777984E-4</v>
      </c>
    </row>
    <row r="70" spans="1:6" x14ac:dyDescent="0.25">
      <c r="A70">
        <v>69</v>
      </c>
      <c r="B70">
        <v>62</v>
      </c>
      <c r="C70">
        <v>5123300</v>
      </c>
      <c r="D70" s="16">
        <v>4.8159722222222222E-2</v>
      </c>
      <c r="E70" s="16">
        <v>4.898148148148148E-2</v>
      </c>
      <c r="F70" s="15">
        <f>E70-D70</f>
        <v>8.2175925925925819E-4</v>
      </c>
    </row>
    <row r="71" spans="1:6" x14ac:dyDescent="0.25">
      <c r="A71">
        <v>70</v>
      </c>
      <c r="B71">
        <v>91</v>
      </c>
      <c r="C71">
        <v>5122100</v>
      </c>
      <c r="D71" s="18">
        <v>7.743055555555556E-3</v>
      </c>
      <c r="E71" s="18">
        <v>8.4027777777777781E-3</v>
      </c>
      <c r="F71" s="15">
        <f t="shared" si="4"/>
        <v>6.5972222222222213E-4</v>
      </c>
    </row>
    <row r="72" spans="1:6" x14ac:dyDescent="0.25">
      <c r="A72">
        <v>71</v>
      </c>
      <c r="B72">
        <v>91</v>
      </c>
      <c r="C72">
        <v>5121100</v>
      </c>
      <c r="D72" s="18">
        <v>8.4490740740740741E-3</v>
      </c>
      <c r="E72" s="18">
        <v>9.4212962962962957E-3</v>
      </c>
      <c r="F72" s="15">
        <f t="shared" si="4"/>
        <v>9.7222222222222154E-4</v>
      </c>
    </row>
    <row r="73" spans="1:6" x14ac:dyDescent="0.25">
      <c r="A73">
        <v>72</v>
      </c>
      <c r="B73">
        <v>91</v>
      </c>
      <c r="C73">
        <v>5122400</v>
      </c>
      <c r="D73" s="18">
        <v>9.4444444444444445E-3</v>
      </c>
      <c r="E73" s="18">
        <v>9.9189814814814817E-3</v>
      </c>
      <c r="F73" s="15">
        <f t="shared" si="4"/>
        <v>4.745370370370372E-4</v>
      </c>
    </row>
    <row r="74" spans="1:6" x14ac:dyDescent="0.25">
      <c r="A74">
        <v>73</v>
      </c>
      <c r="B74">
        <v>91</v>
      </c>
      <c r="C74">
        <v>5122500</v>
      </c>
      <c r="D74" s="18">
        <v>9.9305555555555553E-3</v>
      </c>
      <c r="E74" s="18">
        <v>1.0486111111111111E-2</v>
      </c>
      <c r="F74" s="15">
        <f t="shared" si="4"/>
        <v>5.5555555555555566E-4</v>
      </c>
    </row>
    <row r="75" spans="1:6" x14ac:dyDescent="0.25">
      <c r="A75">
        <v>74</v>
      </c>
      <c r="B75">
        <v>91</v>
      </c>
      <c r="C75">
        <v>5121400</v>
      </c>
      <c r="D75" s="18">
        <v>1.0497685185185185E-2</v>
      </c>
      <c r="E75" s="18">
        <v>1.0844907407407407E-2</v>
      </c>
      <c r="F75" s="15">
        <f t="shared" si="4"/>
        <v>3.4722222222222272E-4</v>
      </c>
    </row>
    <row r="76" spans="1:6" x14ac:dyDescent="0.25">
      <c r="A76">
        <v>75</v>
      </c>
      <c r="B76">
        <v>91</v>
      </c>
      <c r="C76">
        <v>5122500</v>
      </c>
      <c r="D76" s="18">
        <v>1.0856481481481481E-2</v>
      </c>
      <c r="E76" s="18">
        <v>1.125E-2</v>
      </c>
      <c r="F76" s="15">
        <f t="shared" si="4"/>
        <v>3.9351851851851874E-4</v>
      </c>
    </row>
    <row r="77" spans="1:6" x14ac:dyDescent="0.25">
      <c r="A77">
        <v>76</v>
      </c>
      <c r="B77">
        <v>91</v>
      </c>
      <c r="C77">
        <v>5121500</v>
      </c>
      <c r="D77" s="18">
        <v>1.1006944444444444E-2</v>
      </c>
      <c r="E77" s="18">
        <v>1.1284722222222222E-2</v>
      </c>
      <c r="F77" s="15">
        <f t="shared" si="4"/>
        <v>2.7777777777777783E-4</v>
      </c>
    </row>
    <row r="78" spans="1:6" x14ac:dyDescent="0.25">
      <c r="A78">
        <v>77</v>
      </c>
      <c r="B78">
        <v>91</v>
      </c>
      <c r="C78">
        <v>5122100</v>
      </c>
      <c r="D78" s="16">
        <v>4.2094907407407407E-2</v>
      </c>
      <c r="E78" s="16">
        <v>4.2638888888888886E-2</v>
      </c>
      <c r="F78" s="15">
        <f t="shared" si="4"/>
        <v>5.4398148148147862E-4</v>
      </c>
    </row>
    <row r="79" spans="1:6" x14ac:dyDescent="0.25">
      <c r="A79">
        <v>78</v>
      </c>
      <c r="B79">
        <v>91</v>
      </c>
      <c r="C79">
        <v>5121100</v>
      </c>
      <c r="D79" s="16">
        <v>4.2673611111111114E-2</v>
      </c>
      <c r="E79" s="16">
        <v>4.3368055555555556E-2</v>
      </c>
      <c r="F79" s="15">
        <f t="shared" si="4"/>
        <v>6.9444444444444198E-4</v>
      </c>
    </row>
    <row r="80" spans="1:6" x14ac:dyDescent="0.25">
      <c r="A80">
        <v>79</v>
      </c>
      <c r="B80">
        <v>91</v>
      </c>
      <c r="C80">
        <v>5122300</v>
      </c>
      <c r="D80" s="16">
        <v>4.3715277777777777E-2</v>
      </c>
      <c r="E80" s="16">
        <v>4.386574074074074E-2</v>
      </c>
      <c r="F80" s="15">
        <f t="shared" si="4"/>
        <v>1.5046296296296335E-4</v>
      </c>
    </row>
    <row r="81" spans="1:6" x14ac:dyDescent="0.25">
      <c r="A81">
        <v>80</v>
      </c>
      <c r="B81">
        <v>91</v>
      </c>
      <c r="C81">
        <v>5121400</v>
      </c>
      <c r="D81" s="16">
        <v>4.3946759259259262E-2</v>
      </c>
      <c r="E81" s="16">
        <v>4.4247685185185189E-2</v>
      </c>
      <c r="F81" s="15">
        <f t="shared" si="4"/>
        <v>3.0092592592592671E-4</v>
      </c>
    </row>
    <row r="82" spans="1:6" x14ac:dyDescent="0.25">
      <c r="A82">
        <v>81</v>
      </c>
      <c r="B82">
        <v>91</v>
      </c>
      <c r="C82">
        <v>5122400</v>
      </c>
      <c r="D82" s="16">
        <v>4.4270833333333336E-2</v>
      </c>
      <c r="E82" s="16">
        <v>4.4999999999999998E-2</v>
      </c>
      <c r="F82" s="15">
        <f t="shared" si="4"/>
        <v>7.2916666666666269E-4</v>
      </c>
    </row>
    <row r="83" spans="1:6" x14ac:dyDescent="0.25">
      <c r="A83">
        <v>82</v>
      </c>
      <c r="B83">
        <v>91</v>
      </c>
      <c r="C83">
        <v>5121400</v>
      </c>
      <c r="D83" s="16">
        <v>4.5034722222222219E-2</v>
      </c>
      <c r="E83" s="16">
        <v>4.5868055555555558E-2</v>
      </c>
      <c r="F83" s="15">
        <f t="shared" si="4"/>
        <v>8.333333333333387E-4</v>
      </c>
    </row>
    <row r="84" spans="1:6" x14ac:dyDescent="0.25">
      <c r="A84">
        <v>83</v>
      </c>
      <c r="B84">
        <v>91</v>
      </c>
      <c r="C84">
        <v>5122500</v>
      </c>
      <c r="D84" s="16">
        <v>4.5902777777777778E-2</v>
      </c>
      <c r="E84" s="16">
        <v>4.5983796296296293E-2</v>
      </c>
      <c r="F84" s="15">
        <f t="shared" si="4"/>
        <v>8.1018518518514993E-5</v>
      </c>
    </row>
    <row r="85" spans="1:6" x14ac:dyDescent="0.25">
      <c r="A85">
        <v>84</v>
      </c>
      <c r="B85">
        <v>91</v>
      </c>
      <c r="C85">
        <v>5123100</v>
      </c>
      <c r="D85" s="16">
        <v>4.5995370370370367E-2</v>
      </c>
      <c r="E85" s="16">
        <v>4.6099537037037036E-2</v>
      </c>
      <c r="F85" s="15">
        <f t="shared" si="4"/>
        <v>1.0416666666666907E-4</v>
      </c>
    </row>
    <row r="86" spans="1:6" x14ac:dyDescent="0.25">
      <c r="A86">
        <v>85</v>
      </c>
      <c r="B86">
        <v>91</v>
      </c>
      <c r="C86">
        <v>5123300</v>
      </c>
      <c r="D86" s="16">
        <v>4.611111111111111E-2</v>
      </c>
      <c r="E86" s="16">
        <v>4.6689814814814816E-2</v>
      </c>
      <c r="F86" s="15">
        <f t="shared" si="4"/>
        <v>5.7870370370370627E-4</v>
      </c>
    </row>
    <row r="87" spans="1:6" x14ac:dyDescent="0.25">
      <c r="A87">
        <v>86</v>
      </c>
      <c r="B87">
        <v>91</v>
      </c>
      <c r="C87">
        <v>5121500</v>
      </c>
      <c r="D87" s="16">
        <v>4.6759259259259257E-2</v>
      </c>
      <c r="E87" s="16">
        <v>4.7071759259259258E-2</v>
      </c>
      <c r="F87" s="15">
        <f t="shared" si="4"/>
        <v>3.1250000000000028E-4</v>
      </c>
    </row>
    <row r="88" spans="1:6" x14ac:dyDescent="0.25">
      <c r="A88">
        <v>87</v>
      </c>
      <c r="B88">
        <v>91</v>
      </c>
      <c r="C88">
        <v>5121100</v>
      </c>
      <c r="D88" s="16">
        <v>5.7592592592592591E-2</v>
      </c>
      <c r="E88" s="16">
        <v>5.8657407407407408E-2</v>
      </c>
      <c r="F88" s="15">
        <f t="shared" si="4"/>
        <v>1.064814814814817E-3</v>
      </c>
    </row>
    <row r="89" spans="1:6" x14ac:dyDescent="0.25">
      <c r="A89">
        <v>88</v>
      </c>
      <c r="B89">
        <v>91</v>
      </c>
      <c r="C89">
        <v>5121400</v>
      </c>
      <c r="D89" s="16">
        <v>7.8923611111111111E-2</v>
      </c>
      <c r="E89" s="16">
        <v>7.9062499999999994E-2</v>
      </c>
      <c r="F89" s="15">
        <f>E89-D89</f>
        <v>1.3888888888888284E-4</v>
      </c>
    </row>
    <row r="90" spans="1:6" x14ac:dyDescent="0.25">
      <c r="A90">
        <v>89</v>
      </c>
      <c r="B90">
        <v>91</v>
      </c>
      <c r="C90">
        <v>5121500</v>
      </c>
      <c r="D90" s="16">
        <v>7.9074074074074074E-2</v>
      </c>
      <c r="E90" s="16">
        <v>7.9270833333333332E-2</v>
      </c>
      <c r="F90" s="15">
        <f>E90-D90</f>
        <v>1.9675925925925764E-4</v>
      </c>
    </row>
    <row r="91" spans="1:6" x14ac:dyDescent="0.25">
      <c r="A91">
        <v>90</v>
      </c>
      <c r="B91">
        <v>61</v>
      </c>
      <c r="C91">
        <v>5121100</v>
      </c>
      <c r="D91" s="15">
        <v>4.162037037037037E-2</v>
      </c>
      <c r="E91" s="15">
        <v>4.1782407407407407E-2</v>
      </c>
      <c r="F91" s="15">
        <f t="shared" si="4"/>
        <v>1.6203703703703692E-4</v>
      </c>
    </row>
    <row r="92" spans="1:6" x14ac:dyDescent="0.25">
      <c r="A92">
        <v>91</v>
      </c>
      <c r="B92">
        <v>61</v>
      </c>
      <c r="C92">
        <v>5121400</v>
      </c>
      <c r="D92" s="16">
        <v>4.189814814814815E-2</v>
      </c>
      <c r="E92" s="16">
        <v>4.2013888888888892E-2</v>
      </c>
      <c r="F92" s="15">
        <f t="shared" si="4"/>
        <v>1.1574074074074264E-4</v>
      </c>
    </row>
    <row r="93" spans="1:6" x14ac:dyDescent="0.25">
      <c r="A93">
        <v>92</v>
      </c>
      <c r="B93">
        <v>61</v>
      </c>
      <c r="C93" s="7">
        <v>5122100</v>
      </c>
      <c r="D93" s="16">
        <v>4.2025462962962966E-2</v>
      </c>
      <c r="E93" s="16">
        <v>4.2546296296296297E-2</v>
      </c>
      <c r="F93" s="15">
        <f t="shared" si="4"/>
        <v>5.2083333333333148E-4</v>
      </c>
    </row>
    <row r="94" spans="1:6" x14ac:dyDescent="0.25">
      <c r="A94">
        <v>93</v>
      </c>
      <c r="B94">
        <v>61</v>
      </c>
      <c r="C94">
        <v>5121500</v>
      </c>
      <c r="D94" s="16">
        <v>4.2557870370370371E-2</v>
      </c>
      <c r="E94" s="16">
        <v>4.4618055555555557E-2</v>
      </c>
      <c r="F94" s="15">
        <f t="shared" si="4"/>
        <v>2.0601851851851857E-3</v>
      </c>
    </row>
    <row r="95" spans="1:6" x14ac:dyDescent="0.25">
      <c r="A95">
        <v>94</v>
      </c>
      <c r="B95">
        <v>61</v>
      </c>
      <c r="C95">
        <v>5122500</v>
      </c>
      <c r="D95" s="16">
        <v>4.5127314814814815E-2</v>
      </c>
      <c r="E95" s="16">
        <v>4.5509259259259256E-2</v>
      </c>
      <c r="F95" s="15">
        <f t="shared" si="4"/>
        <v>3.819444444444417E-4</v>
      </c>
    </row>
    <row r="96" spans="1:6" x14ac:dyDescent="0.25">
      <c r="A96">
        <v>95</v>
      </c>
      <c r="B96">
        <v>61</v>
      </c>
      <c r="C96">
        <v>5121100</v>
      </c>
      <c r="D96" s="16">
        <v>6.3032407407407412E-2</v>
      </c>
      <c r="E96" s="16">
        <v>6.3263888888888883E-2</v>
      </c>
      <c r="F96" s="15">
        <f t="shared" si="4"/>
        <v>2.3148148148147141E-4</v>
      </c>
    </row>
    <row r="97" spans="1:6" x14ac:dyDescent="0.25">
      <c r="A97">
        <v>96</v>
      </c>
      <c r="B97">
        <v>61</v>
      </c>
      <c r="C97">
        <v>5121400</v>
      </c>
      <c r="D97" s="16">
        <v>6.2962962962962957E-2</v>
      </c>
      <c r="E97" s="16">
        <v>6.3101851851851853E-2</v>
      </c>
      <c r="F97" s="15">
        <f t="shared" si="4"/>
        <v>1.3888888888889672E-4</v>
      </c>
    </row>
    <row r="98" spans="1:6" x14ac:dyDescent="0.25">
      <c r="A98">
        <v>97</v>
      </c>
      <c r="B98">
        <v>61</v>
      </c>
      <c r="C98" s="7">
        <v>5122100</v>
      </c>
      <c r="D98" s="16">
        <v>6.3101851851851853E-2</v>
      </c>
      <c r="E98" s="16">
        <v>6.3217592592592589E-2</v>
      </c>
      <c r="F98" s="15">
        <f t="shared" si="4"/>
        <v>1.157407407407357E-4</v>
      </c>
    </row>
    <row r="99" spans="1:6" x14ac:dyDescent="0.25">
      <c r="A99">
        <v>98</v>
      </c>
      <c r="B99">
        <v>61</v>
      </c>
      <c r="C99">
        <v>5122500</v>
      </c>
      <c r="D99" s="16">
        <v>6.5115740740740738E-2</v>
      </c>
      <c r="E99" s="16">
        <v>6.519675925925926E-2</v>
      </c>
      <c r="F99" s="15">
        <f t="shared" si="4"/>
        <v>8.1018518518521931E-5</v>
      </c>
    </row>
    <row r="100" spans="1:6" x14ac:dyDescent="0.25">
      <c r="A100">
        <v>99</v>
      </c>
      <c r="B100">
        <v>61</v>
      </c>
      <c r="C100">
        <v>5121500</v>
      </c>
      <c r="D100" s="16">
        <v>6.3414351851851847E-2</v>
      </c>
      <c r="E100" s="16">
        <v>6.5057870370370377E-2</v>
      </c>
      <c r="F100" s="15">
        <f t="shared" si="4"/>
        <v>1.6435185185185303E-3</v>
      </c>
    </row>
    <row r="101" spans="1:6" x14ac:dyDescent="0.25">
      <c r="A101">
        <v>100</v>
      </c>
      <c r="B101">
        <v>61</v>
      </c>
      <c r="C101">
        <v>5121100</v>
      </c>
      <c r="D101" s="16">
        <v>6.8437499999999998E-2</v>
      </c>
      <c r="E101" s="16">
        <v>6.8530092592592587E-2</v>
      </c>
      <c r="F101" s="15">
        <f t="shared" si="4"/>
        <v>9.2592592592588563E-5</v>
      </c>
    </row>
    <row r="102" spans="1:6" x14ac:dyDescent="0.25">
      <c r="A102">
        <v>101</v>
      </c>
      <c r="B102">
        <v>61</v>
      </c>
      <c r="C102">
        <v>5121400</v>
      </c>
      <c r="D102" s="16">
        <v>6.8645833333333336E-2</v>
      </c>
      <c r="E102" s="16">
        <v>6.8865740740740741E-2</v>
      </c>
      <c r="F102" s="15">
        <f t="shared" si="4"/>
        <v>2.1990740740740478E-4</v>
      </c>
    </row>
    <row r="103" spans="1:6" x14ac:dyDescent="0.25">
      <c r="A103">
        <v>102</v>
      </c>
      <c r="B103">
        <v>61</v>
      </c>
      <c r="C103" s="7">
        <v>5122100</v>
      </c>
      <c r="D103" s="16">
        <v>6.8865740740740741E-2</v>
      </c>
      <c r="E103" s="16">
        <v>6.9108796296296293E-2</v>
      </c>
      <c r="F103" s="15">
        <f t="shared" si="4"/>
        <v>2.4305555555555192E-4</v>
      </c>
    </row>
    <row r="104" spans="1:6" x14ac:dyDescent="0.25">
      <c r="A104">
        <v>103</v>
      </c>
      <c r="B104">
        <v>61</v>
      </c>
      <c r="C104">
        <v>5122300</v>
      </c>
      <c r="D104" s="16">
        <v>6.9305555555555551E-2</v>
      </c>
      <c r="E104" s="16">
        <v>6.9317129629629631E-2</v>
      </c>
      <c r="F104" s="15">
        <f t="shared" si="4"/>
        <v>1.1574074074080509E-5</v>
      </c>
    </row>
    <row r="105" spans="1:6" x14ac:dyDescent="0.25">
      <c r="A105">
        <v>104</v>
      </c>
      <c r="B105">
        <v>61</v>
      </c>
      <c r="C105">
        <v>5122400</v>
      </c>
      <c r="D105" s="16">
        <v>6.9317129629629631E-2</v>
      </c>
      <c r="E105" s="16">
        <v>6.9525462962962969E-2</v>
      </c>
      <c r="F105" s="15">
        <f t="shared" si="4"/>
        <v>2.0833333333333814E-4</v>
      </c>
    </row>
    <row r="106" spans="1:6" x14ac:dyDescent="0.25">
      <c r="A106">
        <v>105</v>
      </c>
      <c r="B106">
        <v>61</v>
      </c>
      <c r="C106">
        <v>5122500</v>
      </c>
      <c r="D106" s="16">
        <v>7.2708333333333333E-2</v>
      </c>
      <c r="E106" s="16">
        <v>7.2777777777777775E-2</v>
      </c>
      <c r="F106" s="15">
        <f t="shared" si="4"/>
        <v>6.9444444444441422E-5</v>
      </c>
    </row>
    <row r="107" spans="1:6" x14ac:dyDescent="0.25">
      <c r="A107">
        <v>106</v>
      </c>
      <c r="B107">
        <v>61</v>
      </c>
      <c r="C107">
        <v>5121500</v>
      </c>
      <c r="D107" s="16">
        <v>6.9618055555555558E-2</v>
      </c>
      <c r="E107" s="16">
        <v>7.2673611111111105E-2</v>
      </c>
      <c r="F107" s="15">
        <f t="shared" si="4"/>
        <v>3.0555555555555475E-3</v>
      </c>
    </row>
    <row r="108" spans="1:6" x14ac:dyDescent="0.25">
      <c r="A108">
        <v>107</v>
      </c>
      <c r="B108">
        <v>61</v>
      </c>
      <c r="C108">
        <v>5121100</v>
      </c>
      <c r="D108" s="16">
        <v>7.9965277777777774E-2</v>
      </c>
      <c r="E108" s="16">
        <v>7.9988425925925921E-2</v>
      </c>
      <c r="F108" s="15">
        <f t="shared" si="4"/>
        <v>2.3148148148147141E-5</v>
      </c>
    </row>
    <row r="109" spans="1:6" x14ac:dyDescent="0.25">
      <c r="A109">
        <v>108</v>
      </c>
      <c r="B109">
        <v>61</v>
      </c>
      <c r="C109">
        <v>5121400</v>
      </c>
      <c r="D109" s="16">
        <v>7.9571759259259259E-2</v>
      </c>
      <c r="E109" s="16">
        <v>7.9652777777777781E-2</v>
      </c>
      <c r="F109" s="15">
        <f t="shared" si="4"/>
        <v>8.1018518518521931E-5</v>
      </c>
    </row>
    <row r="110" spans="1:6" x14ac:dyDescent="0.25">
      <c r="A110">
        <v>109</v>
      </c>
      <c r="B110">
        <v>61</v>
      </c>
      <c r="C110">
        <v>5121500</v>
      </c>
      <c r="D110" s="16">
        <v>7.9884259259259266E-2</v>
      </c>
      <c r="E110" s="16">
        <v>8.0810185185185179E-2</v>
      </c>
      <c r="F110" s="15">
        <f t="shared" si="4"/>
        <v>9.2592592592591338E-4</v>
      </c>
    </row>
    <row r="111" spans="1:6" x14ac:dyDescent="0.25">
      <c r="A111">
        <v>110</v>
      </c>
      <c r="B111">
        <v>61</v>
      </c>
      <c r="C111">
        <v>5121100</v>
      </c>
      <c r="D111" s="16">
        <v>0.12677083333333333</v>
      </c>
      <c r="E111" s="16">
        <v>0.12688657407407408</v>
      </c>
      <c r="F111" s="15">
        <f t="shared" si="4"/>
        <v>1.1574074074074958E-4</v>
      </c>
    </row>
    <row r="112" spans="1:6" x14ac:dyDescent="0.25">
      <c r="A112">
        <v>111</v>
      </c>
      <c r="B112">
        <v>61</v>
      </c>
      <c r="C112">
        <v>5121400</v>
      </c>
      <c r="D112" s="16">
        <v>0.12679398148148149</v>
      </c>
      <c r="E112" s="16">
        <v>0.12687499999999999</v>
      </c>
      <c r="F112" s="15">
        <f t="shared" si="4"/>
        <v>8.1018518518494176E-5</v>
      </c>
    </row>
    <row r="113" spans="1:6" x14ac:dyDescent="0.25">
      <c r="A113">
        <v>112</v>
      </c>
      <c r="B113">
        <v>61</v>
      </c>
      <c r="C113">
        <v>5121200</v>
      </c>
      <c r="D113" s="16">
        <v>0.1269675925925926</v>
      </c>
      <c r="E113" s="16">
        <v>0.1270486111111111</v>
      </c>
      <c r="F113" s="15">
        <f t="shared" si="4"/>
        <v>8.1018518518494176E-5</v>
      </c>
    </row>
    <row r="114" spans="1:6" x14ac:dyDescent="0.25">
      <c r="A114">
        <v>113</v>
      </c>
      <c r="B114">
        <v>61</v>
      </c>
      <c r="C114">
        <v>5122400</v>
      </c>
      <c r="D114" s="16">
        <v>0.13155092592592593</v>
      </c>
      <c r="E114" s="16">
        <v>0.1338425925925926</v>
      </c>
      <c r="F114" s="15">
        <f t="shared" si="4"/>
        <v>2.2916666666666641E-3</v>
      </c>
    </row>
    <row r="115" spans="1:6" x14ac:dyDescent="0.25">
      <c r="A115">
        <v>114</v>
      </c>
      <c r="B115">
        <v>61</v>
      </c>
      <c r="C115">
        <v>5121500</v>
      </c>
      <c r="D115" s="16">
        <v>0.13347222222222221</v>
      </c>
      <c r="E115" s="16">
        <v>0.13472222222222222</v>
      </c>
      <c r="F115" s="15">
        <f t="shared" si="4"/>
        <v>1.2500000000000011E-3</v>
      </c>
    </row>
    <row r="116" spans="1:6" x14ac:dyDescent="0.25">
      <c r="A116">
        <v>115</v>
      </c>
      <c r="B116">
        <v>61</v>
      </c>
      <c r="C116">
        <v>5121100</v>
      </c>
      <c r="D116" s="16">
        <v>0.15266203703703704</v>
      </c>
      <c r="E116" s="16">
        <v>0.15280092592592592</v>
      </c>
      <c r="F116" s="15">
        <f t="shared" si="4"/>
        <v>1.3888888888888284E-4</v>
      </c>
    </row>
    <row r="117" spans="1:6" x14ac:dyDescent="0.25">
      <c r="A117">
        <v>116</v>
      </c>
      <c r="B117">
        <v>61</v>
      </c>
      <c r="C117">
        <v>5122200</v>
      </c>
      <c r="D117" s="16">
        <v>0.15260416666666668</v>
      </c>
      <c r="E117" s="16">
        <v>0.15273148148148147</v>
      </c>
      <c r="F117" s="15">
        <f t="shared" si="4"/>
        <v>1.2731481481478846E-4</v>
      </c>
    </row>
    <row r="118" spans="1:6" x14ac:dyDescent="0.25">
      <c r="A118">
        <v>117</v>
      </c>
      <c r="B118">
        <v>61</v>
      </c>
      <c r="C118">
        <v>5121500</v>
      </c>
      <c r="D118" s="16">
        <v>0.15299768518518519</v>
      </c>
      <c r="E118" s="16">
        <v>0.15390046296296298</v>
      </c>
      <c r="F118" s="15">
        <f t="shared" si="4"/>
        <v>9.0277777777778012E-4</v>
      </c>
    </row>
    <row r="119" spans="1:6" x14ac:dyDescent="0.25">
      <c r="A119">
        <v>118</v>
      </c>
      <c r="B119">
        <v>51</v>
      </c>
      <c r="C119">
        <v>5121100</v>
      </c>
      <c r="D119" s="16">
        <v>1.1469907407407408E-2</v>
      </c>
      <c r="E119" s="16">
        <v>1.1516203703703704E-2</v>
      </c>
      <c r="F119" s="15">
        <f t="shared" si="4"/>
        <v>4.6296296296296016E-5</v>
      </c>
    </row>
    <row r="120" spans="1:6" x14ac:dyDescent="0.25">
      <c r="A120">
        <v>119</v>
      </c>
      <c r="B120">
        <v>51</v>
      </c>
      <c r="C120">
        <v>5122100</v>
      </c>
      <c r="D120" s="16">
        <v>1.1631944444444445E-2</v>
      </c>
      <c r="E120" s="16">
        <v>1.2233796296296296E-2</v>
      </c>
      <c r="F120" s="15">
        <f t="shared" si="4"/>
        <v>6.0185185185185168E-4</v>
      </c>
    </row>
    <row r="121" spans="1:6" x14ac:dyDescent="0.25">
      <c r="A121">
        <v>120</v>
      </c>
      <c r="B121">
        <v>51</v>
      </c>
      <c r="C121">
        <v>5121500</v>
      </c>
      <c r="D121" s="16">
        <v>1.2361111111111111E-2</v>
      </c>
      <c r="E121" s="16">
        <v>1.4131944444444445E-2</v>
      </c>
      <c r="F121" s="15">
        <f t="shared" si="4"/>
        <v>1.7708333333333343E-3</v>
      </c>
    </row>
    <row r="122" spans="1:6" x14ac:dyDescent="0.25">
      <c r="A122">
        <v>121</v>
      </c>
      <c r="B122">
        <v>51</v>
      </c>
      <c r="C122">
        <v>511100</v>
      </c>
      <c r="D122" s="16">
        <v>4.2442129629629628E-2</v>
      </c>
      <c r="E122" s="16">
        <v>4.2986111111111114E-2</v>
      </c>
      <c r="F122" s="15">
        <f t="shared" si="4"/>
        <v>5.4398148148148556E-4</v>
      </c>
    </row>
    <row r="123" spans="1:6" x14ac:dyDescent="0.25">
      <c r="A123">
        <v>122</v>
      </c>
      <c r="B123">
        <v>51</v>
      </c>
      <c r="C123">
        <v>511200</v>
      </c>
      <c r="D123" s="16">
        <v>4.3020833333333335E-2</v>
      </c>
      <c r="E123" s="16">
        <v>4.5254629629629631E-2</v>
      </c>
      <c r="F123" s="15">
        <f t="shared" si="4"/>
        <v>2.2337962962962962E-3</v>
      </c>
    </row>
    <row r="124" spans="1:6" x14ac:dyDescent="0.25">
      <c r="A124">
        <v>123</v>
      </c>
      <c r="B124">
        <v>51</v>
      </c>
      <c r="C124">
        <v>511300</v>
      </c>
      <c r="D124" s="16">
        <v>4.5462962962962962E-2</v>
      </c>
      <c r="E124" s="16">
        <v>4.6180555555555558E-2</v>
      </c>
      <c r="F124" s="15">
        <f t="shared" si="4"/>
        <v>7.1759259259259606E-4</v>
      </c>
    </row>
    <row r="125" spans="1:6" x14ac:dyDescent="0.25">
      <c r="A125">
        <v>124</v>
      </c>
      <c r="B125">
        <v>51</v>
      </c>
      <c r="C125">
        <v>511700</v>
      </c>
      <c r="D125" s="16">
        <v>4.5717592592592594E-2</v>
      </c>
      <c r="E125" s="16">
        <v>4.5752314814814815E-2</v>
      </c>
      <c r="F125" s="15">
        <f t="shared" si="4"/>
        <v>3.4722222222220711E-5</v>
      </c>
    </row>
    <row r="126" spans="1:6" x14ac:dyDescent="0.25">
      <c r="A126">
        <v>125</v>
      </c>
      <c r="B126">
        <v>51</v>
      </c>
      <c r="C126">
        <v>5121100</v>
      </c>
      <c r="D126" s="16">
        <v>5.5474537037037037E-2</v>
      </c>
      <c r="E126" s="16">
        <v>5.5509259259259258E-2</v>
      </c>
      <c r="F126" s="15">
        <f t="shared" si="4"/>
        <v>3.4722222222220711E-5</v>
      </c>
    </row>
    <row r="127" spans="1:6" x14ac:dyDescent="0.25">
      <c r="A127">
        <v>126</v>
      </c>
      <c r="B127">
        <v>51</v>
      </c>
      <c r="C127">
        <v>5121400</v>
      </c>
      <c r="D127" s="16">
        <v>5.5995370370370369E-2</v>
      </c>
      <c r="E127" s="16">
        <v>5.6041666666666663E-2</v>
      </c>
      <c r="F127" s="15">
        <f t="shared" si="4"/>
        <v>4.6296296296294281E-5</v>
      </c>
    </row>
    <row r="128" spans="1:6" x14ac:dyDescent="0.25">
      <c r="A128">
        <v>127</v>
      </c>
      <c r="B128">
        <v>51</v>
      </c>
      <c r="C128">
        <v>5122100</v>
      </c>
      <c r="D128" s="16">
        <v>5.5706018518518516E-2</v>
      </c>
      <c r="E128" s="16">
        <v>5.5937500000000001E-2</v>
      </c>
      <c r="F128" s="15">
        <f t="shared" si="4"/>
        <v>2.3148148148148529E-4</v>
      </c>
    </row>
    <row r="129" spans="1:6" x14ac:dyDescent="0.25">
      <c r="A129">
        <v>128</v>
      </c>
      <c r="B129">
        <v>51</v>
      </c>
      <c r="C129">
        <v>5122200</v>
      </c>
      <c r="D129" s="16">
        <v>5.6041666666666663E-2</v>
      </c>
      <c r="E129" s="16">
        <v>5.6053240740740744E-2</v>
      </c>
      <c r="F129" s="15">
        <f t="shared" si="4"/>
        <v>1.1574074074080509E-5</v>
      </c>
    </row>
    <row r="130" spans="1:6" x14ac:dyDescent="0.25">
      <c r="A130">
        <v>129</v>
      </c>
      <c r="B130">
        <v>51</v>
      </c>
      <c r="C130">
        <v>5122300</v>
      </c>
      <c r="D130" s="16">
        <v>5.7407407407407407E-2</v>
      </c>
      <c r="E130" s="16">
        <v>5.7418981481481481E-2</v>
      </c>
      <c r="F130" s="15">
        <f t="shared" si="4"/>
        <v>1.157407407407357E-5</v>
      </c>
    </row>
    <row r="131" spans="1:6" x14ac:dyDescent="0.25">
      <c r="A131">
        <v>130</v>
      </c>
      <c r="B131">
        <v>51</v>
      </c>
      <c r="C131">
        <v>5122400</v>
      </c>
      <c r="D131" s="16">
        <v>5.7430555555555554E-2</v>
      </c>
      <c r="E131" s="16">
        <v>5.8298611111111114E-2</v>
      </c>
      <c r="F131" s="15">
        <f t="shared" si="4"/>
        <v>8.6805555555555941E-4</v>
      </c>
    </row>
    <row r="132" spans="1:6" x14ac:dyDescent="0.25">
      <c r="A132">
        <v>131</v>
      </c>
      <c r="B132">
        <v>51</v>
      </c>
      <c r="C132">
        <v>5122500</v>
      </c>
      <c r="D132" s="16">
        <v>6.1122685185185183E-2</v>
      </c>
      <c r="E132" s="16">
        <v>6.2962962962962957E-2</v>
      </c>
      <c r="F132" s="15">
        <f t="shared" si="4"/>
        <v>1.840277777777774E-3</v>
      </c>
    </row>
    <row r="133" spans="1:6" x14ac:dyDescent="0.25">
      <c r="A133">
        <v>132</v>
      </c>
      <c r="B133">
        <v>51</v>
      </c>
      <c r="C133">
        <v>5121500</v>
      </c>
      <c r="D133" s="16">
        <v>6.3599537037037038E-2</v>
      </c>
      <c r="E133" s="16">
        <v>6.3888888888888884E-2</v>
      </c>
      <c r="F133" s="15">
        <f t="shared" si="4"/>
        <v>2.893518518518462E-4</v>
      </c>
    </row>
    <row r="134" spans="1:6" x14ac:dyDescent="0.25">
      <c r="A134">
        <v>133</v>
      </c>
      <c r="B134">
        <v>51</v>
      </c>
      <c r="C134">
        <v>5123300</v>
      </c>
      <c r="D134" s="16">
        <v>6.2974537037037037E-2</v>
      </c>
      <c r="E134" s="16">
        <v>6.3194444444444442E-2</v>
      </c>
      <c r="F134" s="15">
        <f t="shared" si="4"/>
        <v>2.1990740740740478E-4</v>
      </c>
    </row>
    <row r="135" spans="1:6" x14ac:dyDescent="0.25">
      <c r="A135">
        <v>134</v>
      </c>
      <c r="B135">
        <v>51</v>
      </c>
      <c r="C135">
        <v>5121100</v>
      </c>
      <c r="D135" s="16">
        <v>7.8275462962962963E-2</v>
      </c>
      <c r="E135" s="16">
        <v>7.8460648148148154E-2</v>
      </c>
      <c r="F135" s="15">
        <f t="shared" si="4"/>
        <v>1.85185185185191E-4</v>
      </c>
    </row>
    <row r="136" spans="1:6" x14ac:dyDescent="0.25">
      <c r="A136">
        <v>135</v>
      </c>
      <c r="B136">
        <v>51</v>
      </c>
      <c r="C136">
        <v>5122100</v>
      </c>
      <c r="D136" s="16">
        <v>7.856481481481481E-2</v>
      </c>
      <c r="E136" s="16">
        <v>7.8726851851851853E-2</v>
      </c>
      <c r="F136" s="15">
        <f t="shared" ref="F136:F224" si="5">E136-D136</f>
        <v>1.6203703703704386E-4</v>
      </c>
    </row>
    <row r="137" spans="1:6" x14ac:dyDescent="0.25">
      <c r="A137">
        <v>136</v>
      </c>
      <c r="B137">
        <v>51</v>
      </c>
      <c r="C137">
        <v>5121500</v>
      </c>
      <c r="D137" s="16">
        <v>8.2013888888888886E-2</v>
      </c>
      <c r="E137" s="16">
        <v>8.2928240740740747E-2</v>
      </c>
      <c r="F137" s="15">
        <f t="shared" si="5"/>
        <v>9.1435185185186063E-4</v>
      </c>
    </row>
    <row r="138" spans="1:6" x14ac:dyDescent="0.25">
      <c r="A138">
        <v>137</v>
      </c>
      <c r="B138">
        <v>40</v>
      </c>
      <c r="C138">
        <v>511400</v>
      </c>
      <c r="D138" s="18">
        <v>3.2407407407407406E-4</v>
      </c>
      <c r="E138" s="18">
        <v>8.8541666666666664E-3</v>
      </c>
      <c r="F138" s="15">
        <f t="shared" si="5"/>
        <v>8.5300925925925926E-3</v>
      </c>
    </row>
    <row r="139" spans="1:6" x14ac:dyDescent="0.25">
      <c r="A139">
        <v>138</v>
      </c>
      <c r="B139">
        <v>40</v>
      </c>
      <c r="C139">
        <v>511500</v>
      </c>
      <c r="D139" s="18">
        <v>9.2708333333333341E-3</v>
      </c>
      <c r="E139" s="18">
        <v>1.2314814814814815E-2</v>
      </c>
      <c r="F139" s="15">
        <f t="shared" si="5"/>
        <v>3.0439814814814808E-3</v>
      </c>
    </row>
    <row r="140" spans="1:6" x14ac:dyDescent="0.25">
      <c r="A140">
        <v>139</v>
      </c>
      <c r="B140">
        <v>40</v>
      </c>
      <c r="C140">
        <v>511400</v>
      </c>
      <c r="D140" s="18">
        <v>1.4050925925925927E-2</v>
      </c>
      <c r="E140" s="15">
        <v>2.4780092592592593E-2</v>
      </c>
      <c r="F140" s="15">
        <f t="shared" si="5"/>
        <v>1.0729166666666666E-2</v>
      </c>
    </row>
    <row r="141" spans="1:6" x14ac:dyDescent="0.25">
      <c r="A141">
        <v>140</v>
      </c>
      <c r="B141">
        <v>41</v>
      </c>
      <c r="C141">
        <v>511500</v>
      </c>
      <c r="D141" s="18">
        <v>1.1689814814814816E-3</v>
      </c>
      <c r="E141" s="18">
        <v>5.3819444444444444E-3</v>
      </c>
      <c r="F141" s="15">
        <f t="shared" si="5"/>
        <v>4.2129629629629626E-3</v>
      </c>
    </row>
    <row r="142" spans="1:6" x14ac:dyDescent="0.25">
      <c r="A142">
        <v>141</v>
      </c>
      <c r="B142">
        <v>41</v>
      </c>
      <c r="C142">
        <v>511400</v>
      </c>
      <c r="D142" s="18">
        <v>6.3773148148148148E-3</v>
      </c>
      <c r="E142" s="18">
        <v>1.0671296296296297E-2</v>
      </c>
      <c r="F142" s="15">
        <f t="shared" si="5"/>
        <v>4.293981481481482E-3</v>
      </c>
    </row>
    <row r="143" spans="1:6" x14ac:dyDescent="0.25">
      <c r="A143">
        <v>142</v>
      </c>
      <c r="B143">
        <v>41</v>
      </c>
      <c r="C143">
        <v>511500</v>
      </c>
      <c r="D143" s="18">
        <v>1.068287037037037E-2</v>
      </c>
      <c r="E143" s="18">
        <v>1.3599537037037037E-2</v>
      </c>
      <c r="F143" s="15">
        <f t="shared" si="5"/>
        <v>2.9166666666666664E-3</v>
      </c>
    </row>
    <row r="144" spans="1:6" x14ac:dyDescent="0.25">
      <c r="A144">
        <v>143</v>
      </c>
      <c r="B144">
        <v>41</v>
      </c>
      <c r="C144">
        <v>511400</v>
      </c>
      <c r="D144" s="18">
        <v>1.4398148148148148E-2</v>
      </c>
      <c r="E144" s="16">
        <v>2.3321759259259261E-2</v>
      </c>
      <c r="F144" s="15">
        <f t="shared" si="5"/>
        <v>8.9236111111111131E-3</v>
      </c>
    </row>
    <row r="145" spans="1:6" x14ac:dyDescent="0.25">
      <c r="A145">
        <v>144</v>
      </c>
      <c r="B145">
        <v>41</v>
      </c>
      <c r="C145">
        <v>511500</v>
      </c>
      <c r="D145" s="15">
        <v>2.3773148148148147E-2</v>
      </c>
      <c r="E145" s="15">
        <v>2.9259259259259259E-2</v>
      </c>
      <c r="F145" s="15">
        <f t="shared" si="5"/>
        <v>5.4861111111111117E-3</v>
      </c>
    </row>
    <row r="146" spans="1:6" x14ac:dyDescent="0.25">
      <c r="A146">
        <v>145</v>
      </c>
      <c r="B146">
        <v>71</v>
      </c>
      <c r="C146">
        <v>5121100</v>
      </c>
      <c r="D146" s="18">
        <v>1.5543981481481482E-2</v>
      </c>
      <c r="E146" s="18">
        <v>1.6423611111111111E-2</v>
      </c>
      <c r="F146" s="15">
        <f t="shared" si="5"/>
        <v>8.7962962962962951E-4</v>
      </c>
    </row>
    <row r="147" spans="1:6" x14ac:dyDescent="0.25">
      <c r="A147">
        <v>146</v>
      </c>
      <c r="B147">
        <v>71</v>
      </c>
      <c r="C147">
        <v>5121400</v>
      </c>
      <c r="D147" s="18">
        <v>1.6435185185185185E-2</v>
      </c>
      <c r="E147" s="18">
        <v>1.653935185185185E-2</v>
      </c>
      <c r="F147" s="15">
        <f t="shared" si="5"/>
        <v>1.041666666666656E-4</v>
      </c>
    </row>
    <row r="148" spans="1:6" x14ac:dyDescent="0.25">
      <c r="A148">
        <v>147</v>
      </c>
      <c r="B148">
        <v>71</v>
      </c>
      <c r="C148">
        <v>5122300</v>
      </c>
      <c r="D148" s="18">
        <v>1.6597222222222222E-2</v>
      </c>
      <c r="E148" s="15">
        <v>1.7013888888888887E-2</v>
      </c>
      <c r="F148" s="15">
        <f t="shared" si="5"/>
        <v>4.1666666666666588E-4</v>
      </c>
    </row>
    <row r="149" spans="1:6" x14ac:dyDescent="0.25">
      <c r="A149">
        <v>148</v>
      </c>
      <c r="B149">
        <v>71</v>
      </c>
      <c r="C149">
        <v>5122400</v>
      </c>
      <c r="D149" s="18">
        <v>1.7048611111111112E-2</v>
      </c>
      <c r="E149" s="15">
        <v>1.758101851851852E-2</v>
      </c>
      <c r="F149" s="15">
        <f t="shared" si="5"/>
        <v>5.3240740740740852E-4</v>
      </c>
    </row>
    <row r="150" spans="1:6" x14ac:dyDescent="0.25">
      <c r="A150">
        <v>149</v>
      </c>
      <c r="B150">
        <v>71</v>
      </c>
      <c r="C150">
        <v>5122500</v>
      </c>
      <c r="D150" s="31">
        <v>1.7592592592592594E-2</v>
      </c>
      <c r="E150" s="58">
        <v>1.8981481481481481E-2</v>
      </c>
      <c r="F150" s="58">
        <f t="shared" si="5"/>
        <v>1.3888888888888874E-3</v>
      </c>
    </row>
    <row r="151" spans="1:6" x14ac:dyDescent="0.25">
      <c r="A151">
        <v>150</v>
      </c>
      <c r="B151">
        <v>71</v>
      </c>
      <c r="C151">
        <v>5123100</v>
      </c>
      <c r="D151" s="58">
        <v>1.9155092592592592E-2</v>
      </c>
      <c r="E151" s="58">
        <v>1.9756944444444445E-2</v>
      </c>
      <c r="F151" s="58">
        <f t="shared" si="5"/>
        <v>6.0185185185185341E-4</v>
      </c>
    </row>
    <row r="152" spans="1:6" x14ac:dyDescent="0.25">
      <c r="A152">
        <v>151</v>
      </c>
      <c r="B152">
        <v>71</v>
      </c>
      <c r="C152">
        <v>5123300</v>
      </c>
      <c r="D152" s="58">
        <v>1.9791666666666666E-2</v>
      </c>
      <c r="E152" s="58">
        <v>2.0057870370370372E-2</v>
      </c>
      <c r="F152" s="58">
        <f t="shared" si="5"/>
        <v>2.66203703703706E-4</v>
      </c>
    </row>
    <row r="153" spans="1:6" x14ac:dyDescent="0.25">
      <c r="A153">
        <v>152</v>
      </c>
      <c r="B153">
        <v>71</v>
      </c>
      <c r="C153">
        <v>5121500</v>
      </c>
      <c r="D153" s="58">
        <v>2.0104166666666666E-2</v>
      </c>
      <c r="E153" s="58">
        <v>2.0648148148148148E-2</v>
      </c>
      <c r="F153" s="58">
        <f t="shared" si="5"/>
        <v>5.4398148148148209E-4</v>
      </c>
    </row>
    <row r="154" spans="1:6" x14ac:dyDescent="0.25">
      <c r="A154">
        <v>153</v>
      </c>
      <c r="B154">
        <v>71</v>
      </c>
      <c r="C154">
        <v>5121100</v>
      </c>
      <c r="D154" s="16">
        <v>5.2291666666666667E-2</v>
      </c>
      <c r="E154" s="16">
        <v>5.289351851851852E-2</v>
      </c>
      <c r="F154" s="15">
        <f t="shared" si="5"/>
        <v>6.0185185185185341E-4</v>
      </c>
    </row>
    <row r="155" spans="1:6" x14ac:dyDescent="0.25">
      <c r="A155">
        <v>154</v>
      </c>
      <c r="B155">
        <v>71</v>
      </c>
      <c r="C155">
        <v>5121400</v>
      </c>
      <c r="D155" s="16">
        <v>5.2905092592592594E-2</v>
      </c>
      <c r="E155" s="16">
        <v>5.303240740740741E-2</v>
      </c>
      <c r="F155" s="15">
        <f t="shared" si="5"/>
        <v>1.2731481481481621E-4</v>
      </c>
    </row>
    <row r="156" spans="1:6" x14ac:dyDescent="0.25">
      <c r="A156">
        <v>155</v>
      </c>
      <c r="B156">
        <v>71</v>
      </c>
      <c r="C156">
        <v>5122200</v>
      </c>
      <c r="D156" s="16">
        <v>5.3078703703703704E-2</v>
      </c>
      <c r="E156" s="16">
        <v>5.3101851851851851E-2</v>
      </c>
      <c r="F156" s="15">
        <f t="shared" si="5"/>
        <v>2.3148148148147141E-5</v>
      </c>
    </row>
    <row r="157" spans="1:6" x14ac:dyDescent="0.25">
      <c r="A157">
        <v>156</v>
      </c>
      <c r="B157">
        <v>71</v>
      </c>
      <c r="C157">
        <v>5122300</v>
      </c>
      <c r="D157" s="16">
        <v>5.3368055555555557E-2</v>
      </c>
      <c r="E157" s="16">
        <v>5.3842592592592595E-2</v>
      </c>
      <c r="F157" s="15">
        <f t="shared" si="5"/>
        <v>4.745370370370372E-4</v>
      </c>
    </row>
    <row r="158" spans="1:6" x14ac:dyDescent="0.25">
      <c r="A158">
        <v>157</v>
      </c>
      <c r="B158">
        <v>71</v>
      </c>
      <c r="C158">
        <v>5122400</v>
      </c>
      <c r="D158" s="16">
        <v>5.3877314814814815E-2</v>
      </c>
      <c r="E158" s="16">
        <v>5.5625000000000001E-2</v>
      </c>
      <c r="F158" s="15">
        <f t="shared" si="5"/>
        <v>1.7476851851851855E-3</v>
      </c>
    </row>
    <row r="159" spans="1:6" x14ac:dyDescent="0.25">
      <c r="A159">
        <v>158</v>
      </c>
      <c r="B159">
        <v>71</v>
      </c>
      <c r="C159">
        <v>5122500</v>
      </c>
      <c r="D159" s="16">
        <v>5.665509259259259E-2</v>
      </c>
      <c r="E159" s="16">
        <v>5.7592592592592591E-2</v>
      </c>
      <c r="F159" s="15">
        <f t="shared" si="5"/>
        <v>9.3750000000000083E-4</v>
      </c>
    </row>
    <row r="160" spans="1:6" x14ac:dyDescent="0.25">
      <c r="A160">
        <v>159</v>
      </c>
      <c r="B160">
        <v>71</v>
      </c>
      <c r="C160">
        <v>5122500</v>
      </c>
      <c r="D160" s="16">
        <v>5.7650462962962966E-2</v>
      </c>
      <c r="E160" s="16">
        <v>5.8472222222222224E-2</v>
      </c>
      <c r="F160" s="15">
        <f t="shared" si="5"/>
        <v>8.2175925925925819E-4</v>
      </c>
    </row>
    <row r="161" spans="1:6" x14ac:dyDescent="0.25">
      <c r="A161">
        <v>160</v>
      </c>
      <c r="B161">
        <v>71</v>
      </c>
      <c r="C161">
        <v>5121400</v>
      </c>
      <c r="D161" s="16">
        <v>5.8645833333333335E-2</v>
      </c>
      <c r="E161" s="16">
        <v>5.8773148148148151E-2</v>
      </c>
      <c r="F161" s="15">
        <f t="shared" si="5"/>
        <v>1.2731481481481621E-4</v>
      </c>
    </row>
    <row r="162" spans="1:6" x14ac:dyDescent="0.25">
      <c r="A162">
        <v>161</v>
      </c>
      <c r="B162">
        <v>71</v>
      </c>
      <c r="C162">
        <v>5121500</v>
      </c>
      <c r="D162" s="16">
        <v>6.2905092592592596E-2</v>
      </c>
      <c r="E162" s="16">
        <v>6.2962962962962957E-2</v>
      </c>
      <c r="F162" s="15">
        <f t="shared" si="5"/>
        <v>5.7870370370360913E-5</v>
      </c>
    </row>
    <row r="163" spans="1:6" x14ac:dyDescent="0.25">
      <c r="A163">
        <v>162</v>
      </c>
      <c r="B163">
        <v>71</v>
      </c>
      <c r="C163">
        <v>5121100</v>
      </c>
      <c r="D163" s="16">
        <v>7.3275462962962959E-2</v>
      </c>
      <c r="E163" s="16">
        <v>7.3946759259259254E-2</v>
      </c>
      <c r="F163" s="15">
        <f t="shared" si="5"/>
        <v>6.7129629629629484E-4</v>
      </c>
    </row>
    <row r="164" spans="1:6" x14ac:dyDescent="0.25">
      <c r="A164">
        <v>163</v>
      </c>
      <c r="B164">
        <v>71</v>
      </c>
      <c r="C164">
        <v>5121400</v>
      </c>
      <c r="D164" s="16">
        <v>7.3958333333333334E-2</v>
      </c>
      <c r="E164" s="16">
        <v>7.4097222222222217E-2</v>
      </c>
      <c r="F164" s="15">
        <f t="shared" si="5"/>
        <v>1.3888888888888284E-4</v>
      </c>
    </row>
    <row r="165" spans="1:6" x14ac:dyDescent="0.25">
      <c r="A165">
        <v>164</v>
      </c>
      <c r="B165">
        <v>71</v>
      </c>
      <c r="C165" s="17">
        <v>5122100</v>
      </c>
      <c r="D165" s="16">
        <v>7.4131944444444445E-2</v>
      </c>
      <c r="E165" s="16">
        <v>7.4398148148148144E-2</v>
      </c>
      <c r="F165" s="15">
        <f t="shared" si="5"/>
        <v>2.6620370370369906E-4</v>
      </c>
    </row>
    <row r="166" spans="1:6" x14ac:dyDescent="0.25">
      <c r="A166">
        <v>165</v>
      </c>
      <c r="B166">
        <v>71</v>
      </c>
      <c r="C166">
        <v>5122400</v>
      </c>
      <c r="D166" s="16">
        <v>7.4479166666666666E-2</v>
      </c>
      <c r="E166" s="16">
        <v>7.7615740740740735E-2</v>
      </c>
      <c r="F166" s="15">
        <f t="shared" si="5"/>
        <v>3.1365740740740694E-3</v>
      </c>
    </row>
    <row r="167" spans="1:6" x14ac:dyDescent="0.25">
      <c r="A167">
        <v>166</v>
      </c>
      <c r="B167">
        <v>71</v>
      </c>
      <c r="C167">
        <v>5121500</v>
      </c>
      <c r="D167" s="16">
        <v>7.784722222222222E-2</v>
      </c>
      <c r="E167" s="16">
        <v>7.8101851851851853E-2</v>
      </c>
      <c r="F167" s="15">
        <f t="shared" si="5"/>
        <v>2.5462962962963243E-4</v>
      </c>
    </row>
    <row r="168" spans="1:6" x14ac:dyDescent="0.25">
      <c r="A168">
        <v>167</v>
      </c>
      <c r="B168">
        <v>71</v>
      </c>
      <c r="C168">
        <v>5121100</v>
      </c>
      <c r="D168" s="16">
        <v>7.8148148148148147E-2</v>
      </c>
      <c r="E168" s="16">
        <v>7.90162037037037E-2</v>
      </c>
      <c r="F168" s="15">
        <f t="shared" si="5"/>
        <v>8.6805555555555247E-4</v>
      </c>
    </row>
    <row r="169" spans="1:6" x14ac:dyDescent="0.25">
      <c r="A169">
        <v>168</v>
      </c>
      <c r="B169">
        <v>71</v>
      </c>
      <c r="C169" s="17">
        <v>5122100</v>
      </c>
      <c r="D169" s="16">
        <v>7.902777777777778E-2</v>
      </c>
      <c r="E169" s="16">
        <v>7.9108796296296302E-2</v>
      </c>
      <c r="F169" s="15">
        <f>E169-D169</f>
        <v>8.1018518518521931E-5</v>
      </c>
    </row>
    <row r="170" spans="1:6" x14ac:dyDescent="0.25">
      <c r="A170">
        <v>169</v>
      </c>
      <c r="B170">
        <v>71</v>
      </c>
      <c r="C170">
        <v>5122300</v>
      </c>
      <c r="D170" s="16">
        <v>7.9201388888888891E-2</v>
      </c>
      <c r="E170" s="16">
        <v>7.9699074074074075E-2</v>
      </c>
      <c r="F170" s="15">
        <f t="shared" si="5"/>
        <v>4.9768518518518434E-4</v>
      </c>
    </row>
    <row r="171" spans="1:6" x14ac:dyDescent="0.25">
      <c r="A171">
        <v>170</v>
      </c>
      <c r="B171">
        <v>71</v>
      </c>
      <c r="C171">
        <v>5122400</v>
      </c>
      <c r="D171" s="16">
        <v>7.975694444444445E-2</v>
      </c>
      <c r="E171" s="16">
        <v>8.0567129629629627E-2</v>
      </c>
      <c r="F171" s="15">
        <f t="shared" si="5"/>
        <v>8.1018518518517768E-4</v>
      </c>
    </row>
    <row r="172" spans="1:6" x14ac:dyDescent="0.25">
      <c r="A172">
        <v>171</v>
      </c>
      <c r="B172">
        <v>71</v>
      </c>
      <c r="C172">
        <v>5122500</v>
      </c>
      <c r="D172" s="16">
        <v>8.0578703703703708E-2</v>
      </c>
      <c r="E172" s="16">
        <v>8.1365740740740738E-2</v>
      </c>
      <c r="F172" s="15">
        <f t="shared" si="5"/>
        <v>7.8703703703703054E-4</v>
      </c>
    </row>
    <row r="173" spans="1:6" x14ac:dyDescent="0.25">
      <c r="A173">
        <v>172</v>
      </c>
      <c r="B173">
        <v>71</v>
      </c>
      <c r="C173">
        <v>5123300</v>
      </c>
      <c r="D173" s="16">
        <v>8.1469907407407408E-2</v>
      </c>
      <c r="E173" s="16">
        <v>8.1875000000000003E-2</v>
      </c>
      <c r="F173" s="15">
        <f t="shared" si="5"/>
        <v>4.0509259259259578E-4</v>
      </c>
    </row>
    <row r="174" spans="1:6" x14ac:dyDescent="0.25">
      <c r="A174">
        <v>173</v>
      </c>
      <c r="B174">
        <v>71</v>
      </c>
      <c r="C174">
        <v>5121500</v>
      </c>
      <c r="D174" s="16">
        <v>8.1956018518518525E-2</v>
      </c>
      <c r="E174" s="16">
        <v>8.2129629629629636E-2</v>
      </c>
      <c r="F174" s="15">
        <f t="shared" si="5"/>
        <v>1.7361111111111049E-4</v>
      </c>
    </row>
    <row r="175" spans="1:6" x14ac:dyDescent="0.25">
      <c r="A175">
        <v>174</v>
      </c>
      <c r="B175">
        <v>71</v>
      </c>
      <c r="C175">
        <v>5121100</v>
      </c>
      <c r="D175" s="16">
        <v>0.10443287037037037</v>
      </c>
      <c r="E175" s="16">
        <v>0.10508101851851852</v>
      </c>
      <c r="F175" s="15">
        <f t="shared" si="5"/>
        <v>6.481481481481477E-4</v>
      </c>
    </row>
    <row r="176" spans="1:6" x14ac:dyDescent="0.25">
      <c r="A176">
        <v>175</v>
      </c>
      <c r="B176">
        <v>71</v>
      </c>
      <c r="C176">
        <v>5121400</v>
      </c>
      <c r="D176" s="16">
        <v>0.1050925925925926</v>
      </c>
      <c r="E176" s="16">
        <v>0.10528935185185186</v>
      </c>
      <c r="F176" s="15">
        <f t="shared" si="5"/>
        <v>1.9675925925925764E-4</v>
      </c>
    </row>
    <row r="177" spans="1:6" x14ac:dyDescent="0.25">
      <c r="A177">
        <v>176</v>
      </c>
      <c r="B177">
        <v>71</v>
      </c>
      <c r="C177" s="17"/>
      <c r="D177" s="31">
        <v>0.10530092592592592</v>
      </c>
      <c r="E177" s="16">
        <v>0.10555555555555556</v>
      </c>
      <c r="F177" s="15">
        <f t="shared" si="5"/>
        <v>2.5462962962963243E-4</v>
      </c>
    </row>
    <row r="178" spans="1:6" x14ac:dyDescent="0.25">
      <c r="A178">
        <v>177</v>
      </c>
      <c r="B178">
        <v>71</v>
      </c>
      <c r="C178">
        <v>5122300</v>
      </c>
      <c r="D178" s="16">
        <v>0.105625</v>
      </c>
      <c r="E178" s="16">
        <v>0.10712962962962963</v>
      </c>
      <c r="F178" s="15">
        <f t="shared" si="5"/>
        <v>1.5046296296296335E-3</v>
      </c>
    </row>
    <row r="179" spans="1:6" x14ac:dyDescent="0.25">
      <c r="A179">
        <v>178</v>
      </c>
      <c r="B179">
        <v>71</v>
      </c>
      <c r="C179">
        <v>5121500</v>
      </c>
      <c r="D179" s="16">
        <v>0.10880787037037037</v>
      </c>
      <c r="E179" s="16">
        <v>0.10928240740740741</v>
      </c>
      <c r="F179" s="15">
        <f t="shared" si="5"/>
        <v>4.745370370370372E-4</v>
      </c>
    </row>
    <row r="180" spans="1:6" x14ac:dyDescent="0.25">
      <c r="A180">
        <v>179</v>
      </c>
      <c r="B180">
        <v>50</v>
      </c>
      <c r="C180" s="7">
        <v>5121100</v>
      </c>
      <c r="D180" s="23">
        <v>1.1875E-2</v>
      </c>
      <c r="E180" s="23">
        <v>1.1909722222222223E-2</v>
      </c>
      <c r="F180" s="15">
        <f t="shared" si="5"/>
        <v>3.4722222222222446E-5</v>
      </c>
    </row>
    <row r="181" spans="1:6" x14ac:dyDescent="0.25">
      <c r="A181">
        <v>180</v>
      </c>
      <c r="B181">
        <v>50</v>
      </c>
      <c r="C181" s="7">
        <v>5122500</v>
      </c>
      <c r="D181" s="23">
        <v>1.3101851851851852E-2</v>
      </c>
      <c r="E181" s="23">
        <v>1.3703703703703704E-2</v>
      </c>
      <c r="F181" s="15">
        <f t="shared" si="5"/>
        <v>6.0185185185185168E-4</v>
      </c>
    </row>
    <row r="182" spans="1:6" x14ac:dyDescent="0.25">
      <c r="A182">
        <v>181</v>
      </c>
      <c r="B182">
        <v>50</v>
      </c>
      <c r="C182" s="7">
        <v>5121500</v>
      </c>
      <c r="D182" s="23">
        <v>1.3761574074074074E-2</v>
      </c>
      <c r="E182" s="23">
        <v>1.4606481481481481E-2</v>
      </c>
      <c r="F182" s="15">
        <f t="shared" si="5"/>
        <v>8.4490740740740707E-4</v>
      </c>
    </row>
    <row r="183" spans="1:6" x14ac:dyDescent="0.25">
      <c r="A183">
        <v>182</v>
      </c>
      <c r="B183">
        <v>50</v>
      </c>
      <c r="C183" s="7">
        <v>5121100</v>
      </c>
      <c r="D183" s="23">
        <v>4.853009259259259E-2</v>
      </c>
      <c r="E183" s="23">
        <v>4.8576388888888891E-2</v>
      </c>
      <c r="F183" s="15">
        <f t="shared" si="5"/>
        <v>4.629629629630122E-5</v>
      </c>
    </row>
    <row r="184" spans="1:6" x14ac:dyDescent="0.25">
      <c r="A184">
        <v>183</v>
      </c>
      <c r="B184">
        <v>50</v>
      </c>
      <c r="C184" s="7">
        <v>5122300</v>
      </c>
      <c r="D184" s="23">
        <v>4.9212962962962965E-2</v>
      </c>
      <c r="E184" s="23">
        <v>4.9224537037037039E-2</v>
      </c>
      <c r="F184" s="15">
        <f t="shared" si="5"/>
        <v>1.157407407407357E-5</v>
      </c>
    </row>
    <row r="185" spans="1:6" x14ac:dyDescent="0.25">
      <c r="A185">
        <v>184</v>
      </c>
      <c r="B185">
        <v>50</v>
      </c>
      <c r="C185" s="7">
        <v>5122400</v>
      </c>
      <c r="D185" s="23">
        <v>4.9236111111111112E-2</v>
      </c>
      <c r="E185" s="23">
        <v>4.9942129629629628E-2</v>
      </c>
      <c r="F185" s="15">
        <f t="shared" si="5"/>
        <v>7.0601851851851555E-4</v>
      </c>
    </row>
    <row r="186" spans="1:6" x14ac:dyDescent="0.25">
      <c r="A186">
        <v>185</v>
      </c>
      <c r="B186">
        <v>50</v>
      </c>
      <c r="C186" s="7">
        <v>5122500</v>
      </c>
      <c r="D186" s="23">
        <v>5.0451388888888886E-2</v>
      </c>
      <c r="E186" s="23">
        <v>5.2916666666666667E-2</v>
      </c>
      <c r="F186" s="15">
        <f t="shared" si="5"/>
        <v>2.4652777777777815E-3</v>
      </c>
    </row>
    <row r="187" spans="1:6" x14ac:dyDescent="0.25">
      <c r="A187">
        <v>186</v>
      </c>
      <c r="B187">
        <v>50</v>
      </c>
      <c r="C187" s="7">
        <v>5121500</v>
      </c>
      <c r="D187" s="23">
        <v>5.3518518518518521E-2</v>
      </c>
      <c r="E187" s="23">
        <v>5.378472222222222E-2</v>
      </c>
      <c r="F187" s="15">
        <f t="shared" si="5"/>
        <v>2.6620370370369906E-4</v>
      </c>
    </row>
    <row r="188" spans="1:6" x14ac:dyDescent="0.25">
      <c r="A188">
        <v>187</v>
      </c>
      <c r="B188">
        <v>50</v>
      </c>
      <c r="C188" s="7">
        <v>5123300</v>
      </c>
      <c r="D188" s="23">
        <v>5.2939814814814815E-2</v>
      </c>
      <c r="E188" s="23">
        <v>5.3425925925925925E-2</v>
      </c>
      <c r="F188" s="15">
        <f t="shared" si="5"/>
        <v>4.8611111111111077E-4</v>
      </c>
    </row>
    <row r="189" spans="1:6" x14ac:dyDescent="0.25">
      <c r="A189">
        <v>188</v>
      </c>
      <c r="B189">
        <v>50</v>
      </c>
      <c r="C189" s="7">
        <v>5121100</v>
      </c>
      <c r="D189" s="23">
        <v>5.9340277777777777E-2</v>
      </c>
      <c r="E189" s="23">
        <v>5.9374999999999997E-2</v>
      </c>
      <c r="F189" s="15">
        <f t="shared" si="5"/>
        <v>3.4722222222220711E-5</v>
      </c>
    </row>
    <row r="190" spans="1:6" x14ac:dyDescent="0.25">
      <c r="A190">
        <v>189</v>
      </c>
      <c r="B190">
        <v>50</v>
      </c>
      <c r="C190" s="7">
        <v>5121400</v>
      </c>
      <c r="D190" s="23">
        <v>5.9768518518518519E-2</v>
      </c>
      <c r="E190" s="23">
        <v>5.9814814814814814E-2</v>
      </c>
      <c r="F190" s="15">
        <f t="shared" si="5"/>
        <v>4.6296296296294281E-5</v>
      </c>
    </row>
    <row r="191" spans="1:6" x14ac:dyDescent="0.25">
      <c r="A191">
        <v>190</v>
      </c>
      <c r="B191">
        <v>50</v>
      </c>
      <c r="C191" s="7">
        <v>5122500</v>
      </c>
      <c r="D191" s="23">
        <v>6.1087962962962962E-2</v>
      </c>
      <c r="E191" s="23">
        <v>6.1689814814814815E-2</v>
      </c>
      <c r="F191" s="15">
        <f t="shared" si="5"/>
        <v>6.0185185185185341E-4</v>
      </c>
    </row>
    <row r="192" spans="1:6" x14ac:dyDescent="0.25">
      <c r="A192">
        <v>191</v>
      </c>
      <c r="B192">
        <v>50</v>
      </c>
      <c r="C192" s="7">
        <v>5121500</v>
      </c>
      <c r="D192" s="23">
        <v>6.1747685185185183E-2</v>
      </c>
      <c r="E192" s="23">
        <v>6.1967592592592595E-2</v>
      </c>
      <c r="F192" s="15">
        <f t="shared" si="5"/>
        <v>2.1990740740741171E-4</v>
      </c>
    </row>
    <row r="193" spans="1:6" x14ac:dyDescent="0.25">
      <c r="A193">
        <v>192</v>
      </c>
      <c r="B193">
        <v>50</v>
      </c>
      <c r="C193" s="7">
        <v>5121100</v>
      </c>
      <c r="D193" s="23">
        <v>0.14902777777777779</v>
      </c>
      <c r="E193" s="23">
        <v>0.14907407407407408</v>
      </c>
      <c r="F193" s="15">
        <f t="shared" si="5"/>
        <v>4.6296296296294281E-5</v>
      </c>
    </row>
    <row r="194" spans="1:6" x14ac:dyDescent="0.25">
      <c r="A194">
        <v>193</v>
      </c>
      <c r="B194">
        <v>50</v>
      </c>
      <c r="C194" s="7">
        <v>5122100</v>
      </c>
      <c r="D194" s="23">
        <v>0.14923611111111112</v>
      </c>
      <c r="E194" s="23">
        <v>0.1496875</v>
      </c>
      <c r="F194" s="15">
        <f t="shared" si="5"/>
        <v>4.5138888888887618E-4</v>
      </c>
    </row>
    <row r="195" spans="1:6" x14ac:dyDescent="0.25">
      <c r="A195">
        <v>194</v>
      </c>
      <c r="B195">
        <v>50</v>
      </c>
      <c r="C195" s="7">
        <v>5121500</v>
      </c>
      <c r="D195" s="23">
        <v>0.14990740740740741</v>
      </c>
      <c r="E195" s="23">
        <v>0.1504513888888889</v>
      </c>
      <c r="F195" s="15">
        <f t="shared" si="5"/>
        <v>5.439814814814925E-4</v>
      </c>
    </row>
    <row r="196" spans="1:6" x14ac:dyDescent="0.25">
      <c r="A196">
        <v>195</v>
      </c>
      <c r="B196">
        <v>90</v>
      </c>
      <c r="C196">
        <v>5121100</v>
      </c>
      <c r="D196" s="16">
        <v>2.5451388888888888E-2</v>
      </c>
      <c r="E196" s="16">
        <v>2.5601851851851851E-2</v>
      </c>
      <c r="F196" s="15">
        <f t="shared" si="5"/>
        <v>1.5046296296296335E-4</v>
      </c>
    </row>
    <row r="197" spans="1:6" x14ac:dyDescent="0.25">
      <c r="A197">
        <v>196</v>
      </c>
      <c r="B197">
        <v>90</v>
      </c>
      <c r="C197">
        <v>5122200</v>
      </c>
      <c r="D197" s="16">
        <v>2.5439814814814814E-2</v>
      </c>
      <c r="E197" s="16">
        <v>2.5509259259259259E-2</v>
      </c>
      <c r="F197" s="15">
        <f t="shared" si="5"/>
        <v>6.9444444444444892E-5</v>
      </c>
    </row>
    <row r="198" spans="1:6" x14ac:dyDescent="0.25">
      <c r="A198">
        <v>197</v>
      </c>
      <c r="B198">
        <v>90</v>
      </c>
      <c r="C198">
        <v>5122400</v>
      </c>
      <c r="D198" s="16">
        <v>2.6006944444444444E-2</v>
      </c>
      <c r="E198" s="16">
        <v>2.6180555555555554E-2</v>
      </c>
      <c r="F198" s="15">
        <f t="shared" si="5"/>
        <v>1.7361111111111049E-4</v>
      </c>
    </row>
    <row r="199" spans="1:6" x14ac:dyDescent="0.25">
      <c r="A199">
        <v>198</v>
      </c>
      <c r="B199">
        <v>90</v>
      </c>
      <c r="C199">
        <v>5122500</v>
      </c>
      <c r="D199" s="16">
        <v>2.8101851851851854E-2</v>
      </c>
      <c r="E199" s="16">
        <v>2.8321759259259258E-2</v>
      </c>
      <c r="F199" s="15">
        <f t="shared" si="5"/>
        <v>2.1990740740740478E-4</v>
      </c>
    </row>
    <row r="200" spans="1:6" x14ac:dyDescent="0.25">
      <c r="A200">
        <v>199</v>
      </c>
      <c r="B200">
        <v>90</v>
      </c>
      <c r="C200">
        <v>5123300</v>
      </c>
      <c r="D200" s="16">
        <v>2.6203703703703705E-2</v>
      </c>
      <c r="E200" s="16">
        <v>2.8472222222222222E-2</v>
      </c>
      <c r="F200" s="15">
        <f t="shared" si="5"/>
        <v>2.2685185185185169E-3</v>
      </c>
    </row>
    <row r="201" spans="1:6" x14ac:dyDescent="0.25">
      <c r="A201">
        <v>200</v>
      </c>
      <c r="B201">
        <v>90</v>
      </c>
      <c r="C201">
        <v>5121500</v>
      </c>
      <c r="D201" s="16">
        <v>2.9062500000000002E-2</v>
      </c>
      <c r="E201" s="16">
        <v>2.9513888888888888E-2</v>
      </c>
      <c r="F201" s="15">
        <f t="shared" si="5"/>
        <v>4.5138888888888659E-4</v>
      </c>
    </row>
    <row r="202" spans="1:6" x14ac:dyDescent="0.25">
      <c r="A202">
        <v>201</v>
      </c>
      <c r="B202">
        <v>90</v>
      </c>
      <c r="C202">
        <v>5121100</v>
      </c>
      <c r="D202" s="16">
        <v>3.1365740740740743E-2</v>
      </c>
      <c r="E202" s="16">
        <v>3.1493055555555559E-2</v>
      </c>
      <c r="F202" s="15">
        <f t="shared" si="5"/>
        <v>1.2731481481481621E-4</v>
      </c>
    </row>
    <row r="203" spans="1:6" x14ac:dyDescent="0.25">
      <c r="A203">
        <v>202</v>
      </c>
      <c r="B203">
        <v>90</v>
      </c>
      <c r="C203">
        <v>5122100</v>
      </c>
      <c r="D203" s="16">
        <v>3.1574074074074074E-2</v>
      </c>
      <c r="E203" s="16">
        <v>3.1817129629629633E-2</v>
      </c>
      <c r="F203" s="15">
        <f t="shared" si="5"/>
        <v>2.4305555555555886E-4</v>
      </c>
    </row>
    <row r="204" spans="1:6" x14ac:dyDescent="0.25">
      <c r="A204">
        <v>203</v>
      </c>
      <c r="B204">
        <v>90</v>
      </c>
      <c r="C204">
        <v>5121500</v>
      </c>
      <c r="D204" s="16">
        <v>3.2094907407407405E-2</v>
      </c>
      <c r="E204" s="16">
        <v>3.349537037037037E-2</v>
      </c>
      <c r="F204" s="15">
        <f t="shared" si="5"/>
        <v>1.4004629629629645E-3</v>
      </c>
    </row>
    <row r="205" spans="1:6" x14ac:dyDescent="0.25">
      <c r="A205">
        <v>204</v>
      </c>
      <c r="B205">
        <v>90</v>
      </c>
      <c r="C205">
        <v>5122500</v>
      </c>
      <c r="D205" s="16">
        <v>7.5173611111111108E-2</v>
      </c>
      <c r="E205" s="16">
        <v>7.6307870370370373E-2</v>
      </c>
      <c r="F205" s="15">
        <f t="shared" si="5"/>
        <v>1.1342592592592654E-3</v>
      </c>
    </row>
    <row r="206" spans="1:6" x14ac:dyDescent="0.25">
      <c r="A206">
        <v>205</v>
      </c>
      <c r="B206">
        <v>90</v>
      </c>
      <c r="C206">
        <v>5123300</v>
      </c>
      <c r="D206" s="16">
        <v>7.631944444444444E-2</v>
      </c>
      <c r="E206" s="16">
        <v>7.8240740740740736E-2</v>
      </c>
      <c r="F206" s="15">
        <f t="shared" si="5"/>
        <v>1.9212962962962959E-3</v>
      </c>
    </row>
    <row r="207" spans="1:6" x14ac:dyDescent="0.25">
      <c r="A207">
        <v>206</v>
      </c>
      <c r="B207">
        <v>90</v>
      </c>
      <c r="C207">
        <v>5121100</v>
      </c>
      <c r="D207" s="16">
        <v>8.3055555555555549E-2</v>
      </c>
      <c r="E207" s="16">
        <v>8.3206018518518512E-2</v>
      </c>
      <c r="F207" s="15">
        <f t="shared" si="5"/>
        <v>1.5046296296296335E-4</v>
      </c>
    </row>
    <row r="208" spans="1:6" x14ac:dyDescent="0.25">
      <c r="A208">
        <v>207</v>
      </c>
      <c r="B208">
        <v>90</v>
      </c>
      <c r="C208">
        <v>5122100</v>
      </c>
      <c r="D208" s="16">
        <v>8.3287037037037034E-2</v>
      </c>
      <c r="E208" s="16">
        <v>8.3564814814814814E-2</v>
      </c>
      <c r="F208" s="15">
        <f t="shared" si="5"/>
        <v>2.7777777777777957E-4</v>
      </c>
    </row>
    <row r="209" spans="1:6" x14ac:dyDescent="0.25">
      <c r="A209">
        <v>208</v>
      </c>
      <c r="B209">
        <v>90</v>
      </c>
      <c r="C209">
        <v>5122200</v>
      </c>
      <c r="D209" s="16">
        <v>8.3576388888888895E-2</v>
      </c>
      <c r="E209" s="16">
        <v>8.3611111111111108E-2</v>
      </c>
      <c r="F209" s="15">
        <f t="shared" si="5"/>
        <v>3.4722222222213772E-5</v>
      </c>
    </row>
    <row r="210" spans="1:6" x14ac:dyDescent="0.25">
      <c r="A210">
        <v>209</v>
      </c>
      <c r="B210">
        <v>90</v>
      </c>
      <c r="C210">
        <v>5122400</v>
      </c>
      <c r="D210" s="16">
        <v>8.3611111111111108E-2</v>
      </c>
      <c r="E210" s="16">
        <v>8.3877314814814821E-2</v>
      </c>
      <c r="F210" s="15">
        <f t="shared" si="5"/>
        <v>2.6620370370371294E-4</v>
      </c>
    </row>
    <row r="211" spans="1:6" x14ac:dyDescent="0.25">
      <c r="A211">
        <v>210</v>
      </c>
      <c r="B211">
        <v>90</v>
      </c>
      <c r="C211">
        <v>5122500</v>
      </c>
      <c r="D211" s="16">
        <v>8.684027777777778E-2</v>
      </c>
      <c r="E211" s="16">
        <v>8.6898148148148155E-2</v>
      </c>
      <c r="F211" s="15">
        <f t="shared" si="5"/>
        <v>5.7870370370374791E-5</v>
      </c>
    </row>
    <row r="212" spans="1:6" x14ac:dyDescent="0.25">
      <c r="A212">
        <v>211</v>
      </c>
      <c r="B212">
        <v>90</v>
      </c>
      <c r="C212">
        <v>5123300</v>
      </c>
      <c r="D212" s="16">
        <v>8.3900462962962968E-2</v>
      </c>
      <c r="E212" s="16">
        <v>8.7430555555555553E-2</v>
      </c>
      <c r="F212" s="15">
        <f t="shared" si="5"/>
        <v>3.5300925925925847E-3</v>
      </c>
    </row>
    <row r="213" spans="1:6" x14ac:dyDescent="0.25">
      <c r="A213">
        <v>212</v>
      </c>
      <c r="B213">
        <v>90</v>
      </c>
      <c r="C213">
        <v>5121500</v>
      </c>
      <c r="D213" s="16">
        <v>8.7488425925925928E-2</v>
      </c>
      <c r="E213" s="16">
        <v>8.7534722222222222E-2</v>
      </c>
      <c r="F213" s="15">
        <f t="shared" si="5"/>
        <v>4.6296296296294281E-5</v>
      </c>
    </row>
    <row r="214" spans="1:6" x14ac:dyDescent="0.25">
      <c r="A214">
        <v>213</v>
      </c>
      <c r="B214">
        <v>90</v>
      </c>
      <c r="C214">
        <v>5122100</v>
      </c>
      <c r="D214" s="16">
        <v>9.8009259259259254E-2</v>
      </c>
      <c r="E214" s="16">
        <v>9.8391203703703703E-2</v>
      </c>
      <c r="F214" s="15">
        <f t="shared" si="5"/>
        <v>3.8194444444444864E-4</v>
      </c>
    </row>
    <row r="215" spans="1:6" x14ac:dyDescent="0.25">
      <c r="A215">
        <v>214</v>
      </c>
      <c r="B215">
        <v>90</v>
      </c>
      <c r="C215">
        <v>5122200</v>
      </c>
      <c r="D215" s="16">
        <v>9.8634259259259255E-2</v>
      </c>
      <c r="E215" s="16">
        <v>9.8657407407407402E-2</v>
      </c>
      <c r="F215" s="15">
        <f t="shared" si="5"/>
        <v>2.3148148148147141E-5</v>
      </c>
    </row>
    <row r="216" spans="1:6" x14ac:dyDescent="0.25">
      <c r="A216">
        <v>215</v>
      </c>
      <c r="B216">
        <v>90</v>
      </c>
      <c r="C216">
        <v>5121100</v>
      </c>
      <c r="D216" s="16">
        <v>9.8287037037037034E-2</v>
      </c>
      <c r="E216" s="16">
        <v>9.8402777777777783E-2</v>
      </c>
      <c r="F216" s="15">
        <f t="shared" si="5"/>
        <v>1.1574074074074958E-4</v>
      </c>
    </row>
    <row r="217" spans="1:6" x14ac:dyDescent="0.25">
      <c r="A217">
        <v>216</v>
      </c>
      <c r="B217">
        <v>90</v>
      </c>
      <c r="C217">
        <v>5123400</v>
      </c>
      <c r="D217" s="16">
        <v>0.10052083333333334</v>
      </c>
      <c r="E217" s="16">
        <v>0.10292824074074074</v>
      </c>
      <c r="F217" s="15">
        <f t="shared" si="5"/>
        <v>2.4074074074073998E-3</v>
      </c>
    </row>
    <row r="218" spans="1:6" x14ac:dyDescent="0.25">
      <c r="A218">
        <v>217</v>
      </c>
      <c r="B218">
        <v>90</v>
      </c>
      <c r="C218">
        <v>5121500</v>
      </c>
      <c r="D218" s="16">
        <v>0.10302083333333334</v>
      </c>
      <c r="E218" s="16">
        <v>0.10490740740740741</v>
      </c>
      <c r="F218" s="15">
        <f t="shared" si="5"/>
        <v>1.8865740740740683E-3</v>
      </c>
    </row>
    <row r="219" spans="1:6" x14ac:dyDescent="0.25">
      <c r="A219">
        <v>218</v>
      </c>
      <c r="B219">
        <v>90</v>
      </c>
      <c r="C219">
        <v>5121100</v>
      </c>
      <c r="D219" s="16">
        <v>0.14554398148148148</v>
      </c>
      <c r="E219" s="16">
        <v>0.14563657407407407</v>
      </c>
      <c r="F219" s="15">
        <f t="shared" si="5"/>
        <v>9.2592592592588563E-5</v>
      </c>
    </row>
    <row r="220" spans="1:6" x14ac:dyDescent="0.25">
      <c r="A220">
        <v>219</v>
      </c>
      <c r="B220">
        <v>90</v>
      </c>
      <c r="C220">
        <v>5122100</v>
      </c>
      <c r="D220" s="16">
        <v>0.14591435185185186</v>
      </c>
      <c r="E220" s="16">
        <v>0.14598379629629629</v>
      </c>
      <c r="F220" s="15">
        <f t="shared" si="5"/>
        <v>6.9444444444427544E-5</v>
      </c>
    </row>
    <row r="221" spans="1:6" x14ac:dyDescent="0.25">
      <c r="A221">
        <v>220</v>
      </c>
      <c r="B221">
        <v>90</v>
      </c>
      <c r="C221">
        <v>5122400</v>
      </c>
      <c r="D221" s="16">
        <v>0.14600694444444445</v>
      </c>
      <c r="E221" s="16">
        <v>0.14628472222222222</v>
      </c>
      <c r="F221" s="15">
        <f t="shared" si="5"/>
        <v>2.7777777777776569E-4</v>
      </c>
    </row>
    <row r="222" spans="1:6" x14ac:dyDescent="0.25">
      <c r="A222">
        <v>221</v>
      </c>
      <c r="B222">
        <v>90</v>
      </c>
      <c r="C222">
        <v>5122500</v>
      </c>
      <c r="D222" s="16">
        <v>0.15003472222222222</v>
      </c>
      <c r="E222" s="16">
        <v>0.15011574074074074</v>
      </c>
      <c r="F222" s="15">
        <f t="shared" si="5"/>
        <v>8.1018518518521931E-5</v>
      </c>
    </row>
    <row r="223" spans="1:6" x14ac:dyDescent="0.25">
      <c r="A223">
        <v>222</v>
      </c>
      <c r="B223">
        <v>90</v>
      </c>
      <c r="C223">
        <v>5123300</v>
      </c>
      <c r="D223" s="16">
        <v>0.14635416666666667</v>
      </c>
      <c r="E223" s="16">
        <v>0.15074074074074073</v>
      </c>
      <c r="F223" s="15">
        <f t="shared" si="5"/>
        <v>4.3865740740740566E-3</v>
      </c>
    </row>
    <row r="224" spans="1:6" x14ac:dyDescent="0.25">
      <c r="A224">
        <v>223</v>
      </c>
      <c r="B224">
        <v>90</v>
      </c>
      <c r="C224">
        <v>5121500</v>
      </c>
      <c r="D224" s="16">
        <v>0.15075231481481483</v>
      </c>
      <c r="E224" s="16">
        <v>0.15099537037037036</v>
      </c>
      <c r="F224" s="15">
        <f t="shared" si="5"/>
        <v>2.4305555555553804E-4</v>
      </c>
    </row>
    <row r="225" spans="1:6" x14ac:dyDescent="0.25">
      <c r="A225">
        <v>224</v>
      </c>
      <c r="B225">
        <v>10</v>
      </c>
      <c r="C225">
        <v>521100</v>
      </c>
      <c r="D225" s="16">
        <v>2.7337962962962963E-2</v>
      </c>
      <c r="E225" s="16">
        <v>2.7523148148148147E-2</v>
      </c>
      <c r="F225" s="15">
        <f t="shared" ref="F225:F240" si="6">E225-D225</f>
        <v>1.8518518518518406E-4</v>
      </c>
    </row>
    <row r="226" spans="1:6" x14ac:dyDescent="0.25">
      <c r="A226">
        <v>225</v>
      </c>
      <c r="B226">
        <v>10</v>
      </c>
      <c r="C226">
        <v>521200</v>
      </c>
      <c r="D226" s="15">
        <v>2.6875E-2</v>
      </c>
      <c r="E226" s="15">
        <v>2.7083333333333334E-2</v>
      </c>
      <c r="F226" s="15">
        <f t="shared" si="6"/>
        <v>2.0833333333333467E-4</v>
      </c>
    </row>
    <row r="227" spans="1:6" x14ac:dyDescent="0.25">
      <c r="A227">
        <v>226</v>
      </c>
      <c r="B227">
        <v>10</v>
      </c>
      <c r="C227">
        <v>521300</v>
      </c>
      <c r="D227" s="15">
        <v>2.7719907407407408E-2</v>
      </c>
      <c r="E227" s="15">
        <v>2.8969907407407406E-2</v>
      </c>
      <c r="F227" s="15">
        <f t="shared" si="6"/>
        <v>1.2499999999999976E-3</v>
      </c>
    </row>
    <row r="228" spans="1:6" x14ac:dyDescent="0.25">
      <c r="A228">
        <v>227</v>
      </c>
      <c r="B228">
        <v>10</v>
      </c>
      <c r="C228">
        <v>5213800</v>
      </c>
      <c r="D228" s="16">
        <v>2.929398148148148E-2</v>
      </c>
      <c r="E228" s="16">
        <v>2.929398148148148E-2</v>
      </c>
      <c r="F228" s="15">
        <f t="shared" si="6"/>
        <v>0</v>
      </c>
    </row>
    <row r="229" spans="1:6" x14ac:dyDescent="0.25">
      <c r="A229">
        <v>228</v>
      </c>
      <c r="B229">
        <v>11</v>
      </c>
      <c r="C229">
        <v>521100</v>
      </c>
      <c r="D229" s="16">
        <v>4.0740740740740737E-3</v>
      </c>
      <c r="E229" s="16">
        <v>4.31712962962963E-3</v>
      </c>
      <c r="F229" s="15">
        <f t="shared" si="6"/>
        <v>2.4305555555555625E-4</v>
      </c>
    </row>
    <row r="230" spans="1:6" x14ac:dyDescent="0.25">
      <c r="A230">
        <v>229</v>
      </c>
      <c r="B230">
        <v>11</v>
      </c>
      <c r="C230">
        <v>521100</v>
      </c>
      <c r="D230" s="16">
        <v>9.7569444444444448E-3</v>
      </c>
      <c r="E230" s="16">
        <v>1.0023148148148147E-2</v>
      </c>
      <c r="F230" s="15">
        <f t="shared" si="6"/>
        <v>2.6620370370370253E-4</v>
      </c>
    </row>
    <row r="231" spans="1:6" x14ac:dyDescent="0.25">
      <c r="A231">
        <v>230</v>
      </c>
      <c r="B231">
        <v>20</v>
      </c>
      <c r="C231">
        <v>5223800</v>
      </c>
      <c r="D231" s="16">
        <v>1.9953703703703703E-2</v>
      </c>
      <c r="E231" s="16">
        <v>2.0162037037037037E-2</v>
      </c>
      <c r="F231" s="15">
        <f t="shared" si="6"/>
        <v>2.0833333333333467E-4</v>
      </c>
    </row>
    <row r="232" spans="1:6" x14ac:dyDescent="0.25">
      <c r="A232">
        <v>231</v>
      </c>
      <c r="B232">
        <v>20</v>
      </c>
      <c r="C232">
        <v>522200</v>
      </c>
      <c r="D232" s="16">
        <v>5.7592592592592591E-2</v>
      </c>
      <c r="E232" s="16">
        <v>5.7615740740740738E-2</v>
      </c>
      <c r="F232" s="15">
        <f t="shared" si="6"/>
        <v>2.3148148148147141E-5</v>
      </c>
    </row>
    <row r="233" spans="1:6" x14ac:dyDescent="0.25">
      <c r="A233">
        <v>232</v>
      </c>
      <c r="B233">
        <v>20</v>
      </c>
      <c r="C233">
        <v>522300</v>
      </c>
      <c r="D233" s="16">
        <v>5.7638888888888892E-2</v>
      </c>
      <c r="E233" s="16">
        <v>6.2581018518518522E-2</v>
      </c>
      <c r="F233" s="15">
        <f t="shared" si="6"/>
        <v>4.9421296296296297E-3</v>
      </c>
    </row>
    <row r="234" spans="1:6" x14ac:dyDescent="0.25">
      <c r="A234">
        <v>233</v>
      </c>
      <c r="B234">
        <v>20</v>
      </c>
      <c r="C234">
        <v>523100</v>
      </c>
      <c r="D234" s="16">
        <v>0.10042824074074073</v>
      </c>
      <c r="E234" s="16">
        <v>0.1034837962962963</v>
      </c>
      <c r="F234" s="15">
        <f t="shared" si="6"/>
        <v>3.0555555555555614E-3</v>
      </c>
    </row>
    <row r="235" spans="1:6" x14ac:dyDescent="0.25">
      <c r="A235">
        <v>234</v>
      </c>
      <c r="B235">
        <v>20</v>
      </c>
      <c r="C235">
        <v>521200</v>
      </c>
      <c r="D235" s="16">
        <v>0.12016203703703704</v>
      </c>
      <c r="E235" s="16">
        <v>0.12040509259259259</v>
      </c>
      <c r="F235" s="15">
        <f t="shared" si="6"/>
        <v>2.4305555555555192E-4</v>
      </c>
    </row>
    <row r="236" spans="1:6" x14ac:dyDescent="0.25">
      <c r="A236">
        <v>235</v>
      </c>
      <c r="B236">
        <v>20</v>
      </c>
      <c r="C236">
        <v>521300</v>
      </c>
      <c r="D236" s="16">
        <v>0.12085648148148148</v>
      </c>
      <c r="E236" s="16">
        <v>0.12458333333333334</v>
      </c>
      <c r="F236" s="15">
        <f t="shared" si="6"/>
        <v>3.7268518518518562E-3</v>
      </c>
    </row>
    <row r="237" spans="1:6" x14ac:dyDescent="0.25">
      <c r="A237">
        <v>236</v>
      </c>
      <c r="B237">
        <v>62</v>
      </c>
      <c r="C237">
        <v>521300</v>
      </c>
      <c r="D237" s="16">
        <v>4.5208333333333336E-2</v>
      </c>
      <c r="E237" s="16">
        <v>4.898148148148148E-2</v>
      </c>
      <c r="F237" s="15">
        <f t="shared" si="6"/>
        <v>3.7731481481481435E-3</v>
      </c>
    </row>
    <row r="238" spans="1:6" x14ac:dyDescent="0.25">
      <c r="A238">
        <v>237</v>
      </c>
      <c r="B238">
        <v>91</v>
      </c>
      <c r="C238">
        <v>522300</v>
      </c>
      <c r="D238" s="18">
        <v>7.743055555555556E-3</v>
      </c>
      <c r="E238" s="18">
        <v>1.1284722222222222E-2</v>
      </c>
      <c r="F238" s="15">
        <f t="shared" si="6"/>
        <v>3.5416666666666661E-3</v>
      </c>
    </row>
    <row r="239" spans="1:6" x14ac:dyDescent="0.25">
      <c r="A239">
        <v>238</v>
      </c>
      <c r="B239">
        <v>91</v>
      </c>
      <c r="C239">
        <v>521200</v>
      </c>
      <c r="D239" s="16">
        <v>4.2094907407407407E-2</v>
      </c>
      <c r="E239" s="16">
        <v>4.2638888888888886E-2</v>
      </c>
      <c r="F239" s="15">
        <f t="shared" si="6"/>
        <v>5.4398148148147862E-4</v>
      </c>
    </row>
    <row r="240" spans="1:6" x14ac:dyDescent="0.25">
      <c r="A240">
        <v>239</v>
      </c>
      <c r="B240">
        <v>91</v>
      </c>
      <c r="C240">
        <v>521300</v>
      </c>
      <c r="D240" s="16">
        <v>4.2673611111111114E-2</v>
      </c>
      <c r="E240" s="16">
        <v>4.7071759259259258E-2</v>
      </c>
      <c r="F240" s="15">
        <f t="shared" si="6"/>
        <v>4.3981481481481441E-3</v>
      </c>
    </row>
    <row r="241" spans="1:6" x14ac:dyDescent="0.25">
      <c r="A241">
        <v>240</v>
      </c>
      <c r="B241">
        <v>61</v>
      </c>
      <c r="C241" s="7">
        <v>522200</v>
      </c>
      <c r="D241" s="16">
        <v>4.2025462962962966E-2</v>
      </c>
      <c r="E241" s="16">
        <v>4.2546296296296297E-2</v>
      </c>
      <c r="F241" s="15">
        <f t="shared" ref="F241:F254" si="7">E241-D241</f>
        <v>5.2083333333333148E-4</v>
      </c>
    </row>
    <row r="242" spans="1:6" x14ac:dyDescent="0.25">
      <c r="A242">
        <v>241</v>
      </c>
      <c r="B242">
        <v>61</v>
      </c>
      <c r="C242">
        <v>522300</v>
      </c>
      <c r="D242" s="16">
        <v>4.2557870370370371E-2</v>
      </c>
      <c r="E242" s="16">
        <v>4.5509259259259256E-2</v>
      </c>
      <c r="F242" s="15">
        <f t="shared" si="7"/>
        <v>2.9513888888888853E-3</v>
      </c>
    </row>
    <row r="243" spans="1:6" x14ac:dyDescent="0.25">
      <c r="A243">
        <v>242</v>
      </c>
      <c r="B243">
        <v>61</v>
      </c>
      <c r="C243">
        <v>54100</v>
      </c>
      <c r="D243" s="16">
        <v>6.3032407407407412E-2</v>
      </c>
      <c r="E243" s="16">
        <v>7.2673611111111105E-2</v>
      </c>
      <c r="F243" s="15">
        <f t="shared" si="7"/>
        <v>9.6412037037036935E-3</v>
      </c>
    </row>
    <row r="244" spans="1:6" x14ac:dyDescent="0.25">
      <c r="A244">
        <v>243</v>
      </c>
      <c r="B244">
        <v>61</v>
      </c>
      <c r="C244">
        <v>521100</v>
      </c>
      <c r="D244" s="16">
        <v>0.1269675925925926</v>
      </c>
      <c r="E244" s="16">
        <v>0.1270486111111111</v>
      </c>
      <c r="F244" s="15">
        <f t="shared" si="7"/>
        <v>8.1018518518494176E-5</v>
      </c>
    </row>
    <row r="245" spans="1:6" x14ac:dyDescent="0.25">
      <c r="A245">
        <v>244</v>
      </c>
      <c r="B245">
        <v>61</v>
      </c>
      <c r="C245">
        <v>521300</v>
      </c>
      <c r="D245" s="16">
        <v>0.15260416666666668</v>
      </c>
      <c r="E245" s="16">
        <v>0.15390046296296298</v>
      </c>
      <c r="F245" s="15">
        <f t="shared" si="7"/>
        <v>1.2962962962962954E-3</v>
      </c>
    </row>
    <row r="246" spans="1:6" x14ac:dyDescent="0.25">
      <c r="A246">
        <v>245</v>
      </c>
      <c r="B246">
        <v>51</v>
      </c>
      <c r="C246">
        <v>521200</v>
      </c>
      <c r="D246" s="16">
        <v>7.856481481481481E-2</v>
      </c>
      <c r="E246" s="16">
        <v>7.8726851851851853E-2</v>
      </c>
      <c r="F246" s="15">
        <f t="shared" si="7"/>
        <v>1.6203703703704386E-4</v>
      </c>
    </row>
    <row r="247" spans="1:6" x14ac:dyDescent="0.25">
      <c r="A247">
        <v>246</v>
      </c>
      <c r="B247">
        <v>51</v>
      </c>
      <c r="C247">
        <v>521300</v>
      </c>
      <c r="D247" s="16">
        <v>8.2013888888888886E-2</v>
      </c>
      <c r="E247" s="16">
        <v>8.2928240740740747E-2</v>
      </c>
      <c r="F247" s="15">
        <f t="shared" si="7"/>
        <v>9.1435185185186063E-4</v>
      </c>
    </row>
    <row r="248" spans="1:6" x14ac:dyDescent="0.25">
      <c r="A248">
        <v>247</v>
      </c>
      <c r="B248">
        <v>51</v>
      </c>
      <c r="C248">
        <v>521200</v>
      </c>
      <c r="D248" s="16">
        <v>5.5706018518518516E-2</v>
      </c>
      <c r="E248" s="16">
        <v>5.5937500000000001E-2</v>
      </c>
      <c r="F248" s="15">
        <f t="shared" si="7"/>
        <v>2.3148148148148529E-4</v>
      </c>
    </row>
    <row r="249" spans="1:6" x14ac:dyDescent="0.25">
      <c r="A249">
        <v>248</v>
      </c>
      <c r="B249">
        <v>51</v>
      </c>
      <c r="C249">
        <v>521300</v>
      </c>
      <c r="D249" s="16">
        <v>5.6041666666666663E-2</v>
      </c>
      <c r="E249" s="16">
        <v>5.8298611111111114E-2</v>
      </c>
      <c r="F249" s="15">
        <f t="shared" si="7"/>
        <v>2.2569444444444503E-3</v>
      </c>
    </row>
    <row r="250" spans="1:6" x14ac:dyDescent="0.25">
      <c r="A250">
        <v>249</v>
      </c>
      <c r="B250">
        <v>71</v>
      </c>
      <c r="C250">
        <v>54100</v>
      </c>
      <c r="D250" s="18">
        <v>1.5543981481481482E-2</v>
      </c>
      <c r="E250" s="18">
        <v>2.0648148148148148E-2</v>
      </c>
      <c r="F250" s="15">
        <f t="shared" si="7"/>
        <v>5.1041666666666666E-3</v>
      </c>
    </row>
    <row r="251" spans="1:6" x14ac:dyDescent="0.25">
      <c r="A251">
        <v>250</v>
      </c>
      <c r="B251">
        <v>71</v>
      </c>
      <c r="C251">
        <v>5122200</v>
      </c>
      <c r="D251" s="16">
        <v>5.3078703703703704E-2</v>
      </c>
      <c r="E251" s="16">
        <v>5.8472222222222224E-2</v>
      </c>
      <c r="F251" s="15">
        <f t="shared" si="7"/>
        <v>5.3935185185185197E-3</v>
      </c>
    </row>
    <row r="252" spans="1:6" x14ac:dyDescent="0.25">
      <c r="A252">
        <v>251</v>
      </c>
      <c r="B252">
        <v>71</v>
      </c>
      <c r="C252" s="17">
        <v>522200</v>
      </c>
      <c r="D252" s="16">
        <v>7.4131944444444445E-2</v>
      </c>
      <c r="E252" s="16">
        <v>7.4398148148148144E-2</v>
      </c>
      <c r="F252" s="15">
        <f t="shared" si="7"/>
        <v>2.6620370370369906E-4</v>
      </c>
    </row>
    <row r="253" spans="1:6" x14ac:dyDescent="0.25">
      <c r="A253">
        <v>252</v>
      </c>
      <c r="B253">
        <v>71</v>
      </c>
      <c r="C253">
        <v>522300</v>
      </c>
      <c r="D253" s="16">
        <v>7.4479166666666666E-2</v>
      </c>
      <c r="E253" s="16">
        <v>7.8101851851851853E-2</v>
      </c>
      <c r="F253" s="15">
        <f t="shared" si="7"/>
        <v>3.6226851851851871E-3</v>
      </c>
    </row>
    <row r="254" spans="1:6" x14ac:dyDescent="0.25">
      <c r="A254">
        <v>253</v>
      </c>
      <c r="B254">
        <v>71</v>
      </c>
      <c r="C254" s="17">
        <v>5122100</v>
      </c>
      <c r="D254" s="16">
        <v>7.902777777777778E-2</v>
      </c>
      <c r="E254" s="16">
        <v>8.2129629629629636E-2</v>
      </c>
      <c r="F254" s="15">
        <f t="shared" si="7"/>
        <v>3.1018518518518556E-3</v>
      </c>
    </row>
    <row r="255" spans="1:6" x14ac:dyDescent="0.25">
      <c r="A255">
        <v>254</v>
      </c>
      <c r="B255">
        <v>71</v>
      </c>
      <c r="C255">
        <v>521200</v>
      </c>
      <c r="D255" s="16">
        <v>0.10443287037037037</v>
      </c>
      <c r="E255" s="16">
        <v>0.10508101851851852</v>
      </c>
      <c r="F255" s="15">
        <f t="shared" ref="F255:F284" si="8">E255-D255</f>
        <v>6.481481481481477E-4</v>
      </c>
    </row>
    <row r="256" spans="1:6" x14ac:dyDescent="0.25">
      <c r="A256">
        <v>255</v>
      </c>
      <c r="B256">
        <v>71</v>
      </c>
      <c r="C256" s="17">
        <v>522300</v>
      </c>
      <c r="D256" s="31">
        <v>0.10530092592592592</v>
      </c>
      <c r="E256" s="16">
        <v>0.10928240740740741</v>
      </c>
      <c r="F256" s="15">
        <f t="shared" si="8"/>
        <v>3.9814814814814886E-3</v>
      </c>
    </row>
    <row r="257" spans="1:6" x14ac:dyDescent="0.25">
      <c r="A257">
        <v>256</v>
      </c>
      <c r="B257">
        <v>50</v>
      </c>
      <c r="C257" s="7">
        <v>522300</v>
      </c>
      <c r="D257" s="23">
        <v>4.9212962962962965E-2</v>
      </c>
      <c r="E257" s="23">
        <v>5.3425925925925925E-2</v>
      </c>
      <c r="F257" s="15">
        <f t="shared" si="8"/>
        <v>4.21296296296296E-3</v>
      </c>
    </row>
    <row r="258" spans="1:6" x14ac:dyDescent="0.25">
      <c r="A258">
        <v>257</v>
      </c>
      <c r="B258">
        <v>90</v>
      </c>
      <c r="C258">
        <v>523100</v>
      </c>
      <c r="D258" s="16">
        <v>2.5439814814814814E-2</v>
      </c>
      <c r="E258" s="16">
        <v>2.9513888888888888E-2</v>
      </c>
      <c r="F258" s="15">
        <f t="shared" si="8"/>
        <v>4.0740740740740737E-3</v>
      </c>
    </row>
    <row r="259" spans="1:6" x14ac:dyDescent="0.25">
      <c r="A259">
        <v>258</v>
      </c>
      <c r="B259">
        <v>90</v>
      </c>
      <c r="C259">
        <v>521200</v>
      </c>
      <c r="D259" s="16">
        <v>8.3287037037037034E-2</v>
      </c>
      <c r="E259" s="16">
        <v>8.3564814814814814E-2</v>
      </c>
      <c r="F259" s="15">
        <f t="shared" si="8"/>
        <v>2.7777777777777957E-4</v>
      </c>
    </row>
    <row r="260" spans="1:6" x14ac:dyDescent="0.25">
      <c r="A260">
        <v>259</v>
      </c>
      <c r="B260">
        <v>90</v>
      </c>
      <c r="C260">
        <v>521300</v>
      </c>
      <c r="D260" s="16">
        <v>8.3576388888888895E-2</v>
      </c>
      <c r="E260" s="16">
        <v>8.7534722222222222E-2</v>
      </c>
      <c r="F260" s="15">
        <f t="shared" si="8"/>
        <v>3.9583333333333276E-3</v>
      </c>
    </row>
    <row r="261" spans="1:6" x14ac:dyDescent="0.25">
      <c r="A261">
        <v>260</v>
      </c>
      <c r="B261">
        <v>90</v>
      </c>
      <c r="C261">
        <v>521200</v>
      </c>
      <c r="D261" s="16">
        <v>9.8634259259259255E-2</v>
      </c>
      <c r="E261" s="16">
        <v>0.10490740740740741</v>
      </c>
      <c r="F261" s="15">
        <f t="shared" si="8"/>
        <v>6.2731481481481527E-3</v>
      </c>
    </row>
    <row r="262" spans="1:6" x14ac:dyDescent="0.25">
      <c r="A262">
        <v>261</v>
      </c>
      <c r="B262">
        <v>90</v>
      </c>
      <c r="C262">
        <v>521200</v>
      </c>
      <c r="D262" s="16">
        <v>0.14591435185185186</v>
      </c>
      <c r="E262" s="16">
        <v>0.14598379629629629</v>
      </c>
      <c r="F262" s="15">
        <f t="shared" si="8"/>
        <v>6.9444444444427544E-5</v>
      </c>
    </row>
    <row r="263" spans="1:6" x14ac:dyDescent="0.25">
      <c r="A263">
        <v>262</v>
      </c>
      <c r="B263">
        <v>90</v>
      </c>
      <c r="C263">
        <v>521300</v>
      </c>
      <c r="D263" s="16">
        <v>0.14600694444444445</v>
      </c>
      <c r="E263" s="16">
        <v>0.15099537037037036</v>
      </c>
      <c r="F263" s="15">
        <f t="shared" si="8"/>
        <v>4.9884259259259101E-3</v>
      </c>
    </row>
    <row r="264" spans="1:6" x14ac:dyDescent="0.25">
      <c r="A264">
        <v>263</v>
      </c>
      <c r="B264">
        <v>81</v>
      </c>
      <c r="C264">
        <v>532100</v>
      </c>
      <c r="D264" s="16">
        <v>1.9675925925925926E-4</v>
      </c>
      <c r="E264" s="16">
        <v>5.0925925925925921E-4</v>
      </c>
      <c r="F264" s="15">
        <f t="shared" si="8"/>
        <v>3.1249999999999995E-4</v>
      </c>
    </row>
    <row r="265" spans="1:6" x14ac:dyDescent="0.25">
      <c r="A265">
        <v>264</v>
      </c>
      <c r="B265">
        <v>81</v>
      </c>
      <c r="C265">
        <v>5122500</v>
      </c>
      <c r="D265" s="16">
        <v>5.2083333333333333E-4</v>
      </c>
      <c r="E265" s="16">
        <v>1.4004629629629629E-3</v>
      </c>
      <c r="F265" s="15">
        <f t="shared" si="8"/>
        <v>8.7962962962962962E-4</v>
      </c>
    </row>
    <row r="266" spans="1:6" x14ac:dyDescent="0.25">
      <c r="A266">
        <v>265</v>
      </c>
      <c r="B266">
        <v>81</v>
      </c>
      <c r="C266">
        <v>5122500</v>
      </c>
      <c r="D266" s="16">
        <v>1.4814814814814814E-3</v>
      </c>
      <c r="E266" s="16">
        <v>1.5509259259259259E-3</v>
      </c>
      <c r="F266" s="15">
        <f t="shared" si="8"/>
        <v>6.9444444444444458E-5</v>
      </c>
    </row>
    <row r="267" spans="1:6" x14ac:dyDescent="0.25">
      <c r="A267">
        <v>266</v>
      </c>
      <c r="B267">
        <v>81</v>
      </c>
      <c r="C267">
        <v>5122500</v>
      </c>
      <c r="D267" s="16">
        <v>1.9560185185185184E-3</v>
      </c>
      <c r="E267" s="16">
        <v>2.1412037037037038E-3</v>
      </c>
      <c r="F267" s="15">
        <f t="shared" si="8"/>
        <v>1.8518518518518537E-4</v>
      </c>
    </row>
    <row r="268" spans="1:6" x14ac:dyDescent="0.25">
      <c r="A268">
        <v>267</v>
      </c>
      <c r="B268">
        <v>81</v>
      </c>
      <c r="C268">
        <v>5322300</v>
      </c>
      <c r="D268" s="16">
        <v>2.3611111111111111E-3</v>
      </c>
      <c r="E268" s="16">
        <v>2.8935185185185184E-3</v>
      </c>
      <c r="F268" s="15">
        <f t="shared" si="8"/>
        <v>5.3240740740740722E-4</v>
      </c>
    </row>
    <row r="269" spans="1:6" x14ac:dyDescent="0.25">
      <c r="A269">
        <v>268</v>
      </c>
      <c r="B269">
        <v>81</v>
      </c>
      <c r="C269">
        <v>5322200</v>
      </c>
      <c r="D269" s="16">
        <v>5.6712962962962967E-3</v>
      </c>
      <c r="E269" s="16">
        <v>1.1828703703703704E-2</v>
      </c>
      <c r="F269" s="15">
        <f t="shared" si="8"/>
        <v>6.1574074074074074E-3</v>
      </c>
    </row>
    <row r="270" spans="1:6" x14ac:dyDescent="0.25">
      <c r="A270">
        <v>269</v>
      </c>
      <c r="B270">
        <v>81</v>
      </c>
      <c r="C270">
        <v>5122500</v>
      </c>
      <c r="D270" s="16">
        <v>1.2002314814814815E-2</v>
      </c>
      <c r="E270" s="16">
        <v>1.4004629629629629E-2</v>
      </c>
      <c r="F270" s="15">
        <f t="shared" si="8"/>
        <v>2.0023148148148144E-3</v>
      </c>
    </row>
    <row r="271" spans="1:6" x14ac:dyDescent="0.25">
      <c r="A271">
        <v>270</v>
      </c>
      <c r="B271">
        <v>81</v>
      </c>
      <c r="C271">
        <v>5322300</v>
      </c>
      <c r="D271" s="16">
        <v>1.4074074074074074E-2</v>
      </c>
      <c r="E271" s="16">
        <v>2.8078703703703703E-2</v>
      </c>
      <c r="F271" s="15">
        <f t="shared" si="8"/>
        <v>1.4004629629629629E-2</v>
      </c>
    </row>
    <row r="272" spans="1:6" x14ac:dyDescent="0.25">
      <c r="A272">
        <v>271</v>
      </c>
      <c r="B272">
        <v>81</v>
      </c>
      <c r="C272">
        <v>5371600</v>
      </c>
      <c r="D272" s="16">
        <v>2.8495370370370369E-2</v>
      </c>
      <c r="E272" s="16">
        <v>2.8726851851851851E-2</v>
      </c>
      <c r="F272" s="15">
        <f t="shared" si="8"/>
        <v>2.3148148148148182E-4</v>
      </c>
    </row>
    <row r="273" spans="1:6" x14ac:dyDescent="0.25">
      <c r="A273">
        <v>272</v>
      </c>
      <c r="B273">
        <v>81</v>
      </c>
      <c r="C273">
        <v>5322400</v>
      </c>
      <c r="D273" s="16">
        <v>3.0891203703703702E-2</v>
      </c>
      <c r="E273" s="16">
        <v>3.3518518518518517E-2</v>
      </c>
      <c r="F273" s="15">
        <f t="shared" si="8"/>
        <v>2.627314814814815E-3</v>
      </c>
    </row>
    <row r="274" spans="1:6" x14ac:dyDescent="0.25">
      <c r="A274">
        <v>273</v>
      </c>
      <c r="B274">
        <v>80</v>
      </c>
      <c r="C274">
        <v>532100</v>
      </c>
      <c r="D274" s="16">
        <v>5.0231481481481481E-3</v>
      </c>
      <c r="E274" s="16">
        <v>5.3356481481481484E-3</v>
      </c>
      <c r="F274" s="15">
        <f t="shared" si="8"/>
        <v>3.1250000000000028E-4</v>
      </c>
    </row>
    <row r="275" spans="1:6" x14ac:dyDescent="0.25">
      <c r="A275">
        <v>274</v>
      </c>
      <c r="B275">
        <v>80</v>
      </c>
      <c r="C275">
        <v>5322200</v>
      </c>
      <c r="D275" s="16">
        <v>7.2685185185185188E-3</v>
      </c>
      <c r="E275" s="16">
        <v>1.1747685185185186E-2</v>
      </c>
      <c r="F275" s="15">
        <f t="shared" si="8"/>
        <v>4.4791666666666669E-3</v>
      </c>
    </row>
    <row r="276" spans="1:6" x14ac:dyDescent="0.25">
      <c r="A276">
        <v>275</v>
      </c>
      <c r="B276">
        <v>80</v>
      </c>
      <c r="C276">
        <v>5122400</v>
      </c>
      <c r="D276" s="16">
        <v>8.2407407407407412E-3</v>
      </c>
      <c r="E276" s="16">
        <v>9.4212962962962957E-3</v>
      </c>
      <c r="F276" s="15">
        <f t="shared" si="8"/>
        <v>1.1805555555555545E-3</v>
      </c>
    </row>
    <row r="277" spans="1:6" x14ac:dyDescent="0.25">
      <c r="A277">
        <v>276</v>
      </c>
      <c r="B277">
        <v>80</v>
      </c>
      <c r="C277">
        <v>521600</v>
      </c>
      <c r="D277" s="16">
        <v>9.9305555555555553E-3</v>
      </c>
      <c r="E277" s="16">
        <v>1.005787037037037E-2</v>
      </c>
      <c r="F277" s="15">
        <f t="shared" si="8"/>
        <v>1.2731481481481448E-4</v>
      </c>
    </row>
    <row r="278" spans="1:6" x14ac:dyDescent="0.25">
      <c r="A278">
        <v>277</v>
      </c>
      <c r="B278">
        <v>80</v>
      </c>
      <c r="C278">
        <v>521600</v>
      </c>
      <c r="D278" s="16">
        <v>1.2708333333333334E-2</v>
      </c>
      <c r="E278" s="16">
        <v>1.7303240740740741E-2</v>
      </c>
      <c r="F278" s="15">
        <f t="shared" si="8"/>
        <v>4.5949074074074069E-3</v>
      </c>
    </row>
    <row r="279" spans="1:6" x14ac:dyDescent="0.25">
      <c r="A279">
        <v>278</v>
      </c>
      <c r="B279">
        <v>80</v>
      </c>
      <c r="C279">
        <v>5122500</v>
      </c>
      <c r="D279" s="16">
        <v>1.755787037037037E-2</v>
      </c>
      <c r="E279" s="16">
        <v>2.074074074074074E-2</v>
      </c>
      <c r="F279" s="15">
        <f t="shared" si="8"/>
        <v>3.1828703703703706E-3</v>
      </c>
    </row>
    <row r="280" spans="1:6" x14ac:dyDescent="0.25">
      <c r="A280">
        <v>279</v>
      </c>
      <c r="B280">
        <v>80</v>
      </c>
      <c r="C280">
        <v>5122500</v>
      </c>
      <c r="D280" s="16">
        <v>2.0902777777777777E-2</v>
      </c>
      <c r="E280" s="16">
        <v>2.1006944444444446E-2</v>
      </c>
      <c r="F280" s="15">
        <f t="shared" si="8"/>
        <v>1.0416666666666907E-4</v>
      </c>
    </row>
    <row r="281" spans="1:6" x14ac:dyDescent="0.25">
      <c r="A281">
        <v>280</v>
      </c>
      <c r="B281">
        <v>80</v>
      </c>
      <c r="C281">
        <v>521600</v>
      </c>
      <c r="D281" s="16">
        <v>2.1342592592592594E-2</v>
      </c>
      <c r="E281" s="16">
        <v>2.1446759259259259E-2</v>
      </c>
      <c r="F281" s="15">
        <f t="shared" si="8"/>
        <v>1.041666666666656E-4</v>
      </c>
    </row>
    <row r="282" spans="1:6" x14ac:dyDescent="0.25">
      <c r="A282">
        <v>281</v>
      </c>
      <c r="B282">
        <v>80</v>
      </c>
      <c r="C282">
        <v>5122500</v>
      </c>
      <c r="D282" s="16">
        <v>2.1539351851851851E-2</v>
      </c>
      <c r="E282" s="16">
        <v>2.3773148148148147E-2</v>
      </c>
      <c r="F282" s="15">
        <f t="shared" si="8"/>
        <v>2.2337962962962962E-3</v>
      </c>
    </row>
    <row r="283" spans="1:6" x14ac:dyDescent="0.25">
      <c r="A283">
        <v>282</v>
      </c>
      <c r="B283">
        <v>80</v>
      </c>
      <c r="C283">
        <v>5122500</v>
      </c>
      <c r="D283" s="16">
        <v>2.3796296296296298E-2</v>
      </c>
      <c r="E283" s="16">
        <v>2.3877314814814816E-2</v>
      </c>
      <c r="F283" s="15">
        <f t="shared" si="8"/>
        <v>8.1018518518518462E-5</v>
      </c>
    </row>
    <row r="284" spans="1:6" x14ac:dyDescent="0.25">
      <c r="A284">
        <v>283</v>
      </c>
      <c r="B284">
        <v>80</v>
      </c>
      <c r="C284">
        <v>521600</v>
      </c>
      <c r="D284" s="16">
        <v>2.4664351851851851E-2</v>
      </c>
      <c r="E284" s="16">
        <v>2.5011574074074075E-2</v>
      </c>
      <c r="F284" s="15">
        <f t="shared" si="8"/>
        <v>3.4722222222222446E-4</v>
      </c>
    </row>
    <row r="285" spans="1:6" x14ac:dyDescent="0.25">
      <c r="A285">
        <v>284</v>
      </c>
      <c r="B285">
        <v>80</v>
      </c>
      <c r="C285">
        <v>5122500</v>
      </c>
      <c r="D285" s="16">
        <v>2.5347222222222222E-2</v>
      </c>
      <c r="E285" s="16">
        <v>2.5787037037037035E-2</v>
      </c>
      <c r="F285" s="15">
        <f t="shared" ref="F285:F347" si="9">E285-D285</f>
        <v>4.3981481481481302E-4</v>
      </c>
    </row>
    <row r="286" spans="1:6" x14ac:dyDescent="0.25">
      <c r="A286">
        <v>285</v>
      </c>
      <c r="B286">
        <v>80</v>
      </c>
      <c r="C286">
        <v>5122500</v>
      </c>
      <c r="D286" s="16">
        <v>2.5891203703703704E-2</v>
      </c>
      <c r="E286" s="16">
        <v>2.6203703703703705E-2</v>
      </c>
      <c r="F286" s="15">
        <f t="shared" si="9"/>
        <v>3.1250000000000028E-4</v>
      </c>
    </row>
    <row r="287" spans="1:6" x14ac:dyDescent="0.25">
      <c r="A287">
        <v>286</v>
      </c>
      <c r="B287">
        <v>80</v>
      </c>
      <c r="C287">
        <v>521600</v>
      </c>
      <c r="D287" s="16">
        <v>2.6249999999999999E-2</v>
      </c>
      <c r="E287" s="16">
        <v>2.6377314814814815E-2</v>
      </c>
      <c r="F287" s="15">
        <f t="shared" si="9"/>
        <v>1.2731481481481621E-4</v>
      </c>
    </row>
    <row r="288" spans="1:6" x14ac:dyDescent="0.25">
      <c r="A288">
        <v>287</v>
      </c>
      <c r="B288">
        <v>80</v>
      </c>
      <c r="C288">
        <v>5122500</v>
      </c>
      <c r="D288" s="16">
        <v>2.6469907407407407E-2</v>
      </c>
      <c r="E288" s="16">
        <v>2.7835648148148148E-2</v>
      </c>
      <c r="F288" s="15">
        <f t="shared" si="9"/>
        <v>1.3657407407407403E-3</v>
      </c>
    </row>
    <row r="289" spans="1:6" x14ac:dyDescent="0.25">
      <c r="A289">
        <v>288</v>
      </c>
      <c r="B289">
        <v>80</v>
      </c>
      <c r="C289">
        <v>5122500</v>
      </c>
      <c r="D289" s="16">
        <v>2.7858796296296295E-2</v>
      </c>
      <c r="E289" s="16">
        <v>2.8136574074074074E-2</v>
      </c>
      <c r="F289" s="15">
        <f t="shared" si="9"/>
        <v>2.7777777777777957E-4</v>
      </c>
    </row>
    <row r="290" spans="1:6" x14ac:dyDescent="0.25">
      <c r="A290">
        <v>289</v>
      </c>
      <c r="B290">
        <v>80</v>
      </c>
      <c r="C290">
        <v>5122500</v>
      </c>
      <c r="D290" s="16">
        <v>2.826388888888889E-2</v>
      </c>
      <c r="E290" s="16">
        <v>2.8854166666666667E-2</v>
      </c>
      <c r="F290" s="15">
        <f t="shared" si="9"/>
        <v>5.9027777777777637E-4</v>
      </c>
    </row>
    <row r="291" spans="1:6" x14ac:dyDescent="0.25">
      <c r="A291">
        <v>290</v>
      </c>
      <c r="B291">
        <v>80</v>
      </c>
      <c r="C291">
        <v>5213800</v>
      </c>
      <c r="D291" s="16">
        <v>3.0289351851851852E-2</v>
      </c>
      <c r="E291" s="16">
        <v>3.0763888888888889E-2</v>
      </c>
      <c r="F291" s="15">
        <f t="shared" si="9"/>
        <v>4.745370370370372E-4</v>
      </c>
    </row>
    <row r="292" spans="1:6" x14ac:dyDescent="0.25">
      <c r="A292">
        <v>291</v>
      </c>
      <c r="B292">
        <v>80</v>
      </c>
      <c r="C292">
        <v>5213800</v>
      </c>
      <c r="D292" s="16">
        <v>3.0844907407407408E-2</v>
      </c>
      <c r="E292" s="16">
        <v>3.1284722222222221E-2</v>
      </c>
      <c r="F292" s="15">
        <f t="shared" si="9"/>
        <v>4.3981481481481302E-4</v>
      </c>
    </row>
    <row r="293" spans="1:6" x14ac:dyDescent="0.25">
      <c r="A293">
        <v>292</v>
      </c>
      <c r="B293">
        <v>80</v>
      </c>
      <c r="C293">
        <v>521600</v>
      </c>
      <c r="D293" s="16">
        <v>3.1944444444444442E-2</v>
      </c>
      <c r="E293" s="16">
        <v>4.0949074074074075E-2</v>
      </c>
      <c r="F293" s="15">
        <f t="shared" si="9"/>
        <v>9.0046296296296333E-3</v>
      </c>
    </row>
    <row r="294" spans="1:6" x14ac:dyDescent="0.25">
      <c r="A294">
        <v>293</v>
      </c>
      <c r="B294">
        <v>80</v>
      </c>
      <c r="C294">
        <v>5213800</v>
      </c>
      <c r="D294" s="16">
        <v>4.1180555555555554E-2</v>
      </c>
      <c r="E294" s="16">
        <v>4.1493055555555554E-2</v>
      </c>
      <c r="F294" s="15">
        <f t="shared" si="9"/>
        <v>3.1250000000000028E-4</v>
      </c>
    </row>
    <row r="295" spans="1:6" x14ac:dyDescent="0.25">
      <c r="A295">
        <v>294</v>
      </c>
      <c r="B295">
        <v>80</v>
      </c>
      <c r="C295">
        <v>521600</v>
      </c>
      <c r="D295" s="16">
        <v>4.2708333333333334E-2</v>
      </c>
      <c r="E295" s="16">
        <v>4.2824074074074077E-2</v>
      </c>
      <c r="F295" s="15">
        <f t="shared" si="9"/>
        <v>1.1574074074074264E-4</v>
      </c>
    </row>
    <row r="296" spans="1:6" x14ac:dyDescent="0.25">
      <c r="A296">
        <v>295</v>
      </c>
      <c r="B296">
        <v>80</v>
      </c>
      <c r="C296">
        <v>5213800</v>
      </c>
      <c r="D296" s="16">
        <v>4.2858796296296298E-2</v>
      </c>
      <c r="E296" s="16">
        <v>4.3506944444444445E-2</v>
      </c>
      <c r="F296" s="15">
        <f t="shared" si="9"/>
        <v>6.481481481481477E-4</v>
      </c>
    </row>
    <row r="297" spans="1:6" x14ac:dyDescent="0.25">
      <c r="A297">
        <v>296</v>
      </c>
      <c r="B297">
        <v>80</v>
      </c>
      <c r="C297">
        <v>5322300</v>
      </c>
      <c r="D297" s="16">
        <v>4.3842592592592593E-2</v>
      </c>
      <c r="E297" s="16">
        <v>5.7048611111111112E-2</v>
      </c>
      <c r="F297" s="15">
        <f t="shared" si="9"/>
        <v>1.320601851851852E-2</v>
      </c>
    </row>
    <row r="298" spans="1:6" x14ac:dyDescent="0.25">
      <c r="A298">
        <v>297</v>
      </c>
      <c r="B298">
        <v>80</v>
      </c>
      <c r="C298">
        <v>532100</v>
      </c>
      <c r="D298" s="16">
        <v>5.7187500000000002E-2</v>
      </c>
      <c r="E298" s="16">
        <v>5.8171296296296297E-2</v>
      </c>
      <c r="F298" s="15">
        <f t="shared" si="9"/>
        <v>9.8379629629629511E-4</v>
      </c>
    </row>
    <row r="299" spans="1:6" x14ac:dyDescent="0.25">
      <c r="A299">
        <v>298</v>
      </c>
      <c r="B299">
        <v>80</v>
      </c>
      <c r="C299">
        <v>5322200</v>
      </c>
      <c r="D299" s="16">
        <v>5.8449074074074077E-2</v>
      </c>
      <c r="E299" s="16">
        <v>5.9085648148148151E-2</v>
      </c>
      <c r="F299" s="15">
        <f t="shared" si="9"/>
        <v>6.3657407407407413E-4</v>
      </c>
    </row>
    <row r="300" spans="1:6" x14ac:dyDescent="0.25">
      <c r="A300">
        <v>299</v>
      </c>
      <c r="B300">
        <v>80</v>
      </c>
      <c r="C300">
        <v>5122500</v>
      </c>
      <c r="D300" s="16">
        <v>5.9131944444444445E-2</v>
      </c>
      <c r="E300" s="16">
        <v>5.9849537037037034E-2</v>
      </c>
      <c r="F300" s="15">
        <f t="shared" si="9"/>
        <v>7.1759259259258912E-4</v>
      </c>
    </row>
    <row r="301" spans="1:6" x14ac:dyDescent="0.25">
      <c r="A301">
        <v>300</v>
      </c>
      <c r="B301">
        <v>80</v>
      </c>
      <c r="C301">
        <v>5122500</v>
      </c>
      <c r="D301" s="16">
        <v>5.9872685185185189E-2</v>
      </c>
      <c r="E301" s="16">
        <v>6.0729166666666667E-2</v>
      </c>
      <c r="F301" s="15">
        <f t="shared" si="9"/>
        <v>8.564814814814789E-4</v>
      </c>
    </row>
    <row r="302" spans="1:6" x14ac:dyDescent="0.25">
      <c r="A302">
        <v>301</v>
      </c>
      <c r="B302">
        <v>80</v>
      </c>
      <c r="C302">
        <v>5213800</v>
      </c>
      <c r="D302" s="16">
        <v>6.2094907407407404E-2</v>
      </c>
      <c r="E302" s="16">
        <v>6.2210648148148147E-2</v>
      </c>
      <c r="F302" s="15">
        <f t="shared" si="9"/>
        <v>1.1574074074074264E-4</v>
      </c>
    </row>
    <row r="303" spans="1:6" x14ac:dyDescent="0.25">
      <c r="A303">
        <v>302</v>
      </c>
      <c r="B303">
        <v>80</v>
      </c>
      <c r="C303">
        <v>532100</v>
      </c>
      <c r="D303" s="16">
        <v>6.2256944444444441E-2</v>
      </c>
      <c r="E303" s="16">
        <v>6.3472222222222222E-2</v>
      </c>
      <c r="F303" s="15">
        <f t="shared" si="9"/>
        <v>1.2152777777777804E-3</v>
      </c>
    </row>
    <row r="304" spans="1:6" x14ac:dyDescent="0.25">
      <c r="A304">
        <v>303</v>
      </c>
      <c r="B304">
        <v>80</v>
      </c>
      <c r="C304">
        <v>5122500</v>
      </c>
      <c r="D304" s="16">
        <v>7.9652777777777781E-2</v>
      </c>
      <c r="E304" s="16">
        <v>7.9942129629629627E-2</v>
      </c>
      <c r="F304" s="15">
        <f t="shared" si="9"/>
        <v>2.893518518518462E-4</v>
      </c>
    </row>
    <row r="305" spans="1:6" x14ac:dyDescent="0.25">
      <c r="A305">
        <v>304</v>
      </c>
      <c r="B305">
        <v>80</v>
      </c>
      <c r="C305">
        <v>5122500</v>
      </c>
      <c r="D305" s="16">
        <v>8.0104166666666671E-2</v>
      </c>
      <c r="E305" s="16">
        <v>8.1388888888888886E-2</v>
      </c>
      <c r="F305" s="15">
        <f t="shared" si="9"/>
        <v>1.2847222222222149E-3</v>
      </c>
    </row>
    <row r="306" spans="1:6" x14ac:dyDescent="0.25">
      <c r="A306">
        <v>305</v>
      </c>
      <c r="B306">
        <v>80</v>
      </c>
      <c r="C306">
        <v>532100</v>
      </c>
      <c r="D306" s="16">
        <v>8.2893518518518519E-2</v>
      </c>
      <c r="E306" s="16">
        <v>8.3634259259259255E-2</v>
      </c>
      <c r="F306" s="15">
        <f t="shared" si="9"/>
        <v>7.4074074074073626E-4</v>
      </c>
    </row>
    <row r="307" spans="1:6" x14ac:dyDescent="0.25">
      <c r="A307">
        <v>306</v>
      </c>
      <c r="B307">
        <v>80</v>
      </c>
      <c r="C307">
        <v>5322300</v>
      </c>
      <c r="D307" s="16">
        <v>8.3738425925925924E-2</v>
      </c>
      <c r="E307" s="16">
        <v>0.10491898148148149</v>
      </c>
      <c r="F307" s="15">
        <f t="shared" si="9"/>
        <v>2.1180555555555564E-2</v>
      </c>
    </row>
    <row r="308" spans="1:6" x14ac:dyDescent="0.25">
      <c r="A308">
        <v>307</v>
      </c>
      <c r="B308">
        <v>80</v>
      </c>
      <c r="C308">
        <v>5122500</v>
      </c>
      <c r="D308" s="16">
        <v>8.7037037037037038E-2</v>
      </c>
      <c r="E308" s="16">
        <v>8.7175925925925921E-2</v>
      </c>
      <c r="F308" s="15">
        <f t="shared" si="9"/>
        <v>1.3888888888888284E-4</v>
      </c>
    </row>
    <row r="309" spans="1:6" x14ac:dyDescent="0.25">
      <c r="A309">
        <v>308</v>
      </c>
      <c r="B309">
        <v>80</v>
      </c>
      <c r="C309">
        <v>5213800</v>
      </c>
      <c r="D309" s="16">
        <v>8.7824074074074068E-2</v>
      </c>
      <c r="E309" s="16">
        <v>8.7916666666666671E-2</v>
      </c>
      <c r="F309" s="15">
        <f t="shared" si="9"/>
        <v>9.2592592592602441E-5</v>
      </c>
    </row>
    <row r="310" spans="1:6" x14ac:dyDescent="0.25">
      <c r="A310">
        <v>309</v>
      </c>
      <c r="B310">
        <v>80</v>
      </c>
      <c r="C310">
        <v>521600</v>
      </c>
      <c r="D310" s="16">
        <v>9.1655092592592594E-2</v>
      </c>
      <c r="E310" s="16">
        <v>9.1770833333333329E-2</v>
      </c>
      <c r="F310" s="15">
        <f t="shared" si="9"/>
        <v>1.157407407407357E-4</v>
      </c>
    </row>
    <row r="311" spans="1:6" x14ac:dyDescent="0.25">
      <c r="A311">
        <v>310</v>
      </c>
      <c r="B311">
        <v>80</v>
      </c>
      <c r="C311">
        <v>5322200</v>
      </c>
      <c r="D311" s="16">
        <v>0.1076388888888889</v>
      </c>
      <c r="E311" s="16">
        <v>0.110625</v>
      </c>
      <c r="F311" s="15">
        <f t="shared" si="9"/>
        <v>2.9861111111111061E-3</v>
      </c>
    </row>
    <row r="312" spans="1:6" x14ac:dyDescent="0.25">
      <c r="A312">
        <v>311</v>
      </c>
      <c r="B312">
        <v>80</v>
      </c>
      <c r="C312">
        <v>5322300</v>
      </c>
      <c r="D312" s="16">
        <v>0.11074074074074074</v>
      </c>
      <c r="E312" s="16">
        <v>0.11659722222222223</v>
      </c>
      <c r="F312" s="15">
        <f t="shared" si="9"/>
        <v>5.8564814814814903E-3</v>
      </c>
    </row>
    <row r="313" spans="1:6" x14ac:dyDescent="0.25">
      <c r="A313">
        <v>312</v>
      </c>
      <c r="B313">
        <v>80</v>
      </c>
      <c r="C313">
        <v>5122500</v>
      </c>
      <c r="D313" s="16">
        <v>0.11680555555555555</v>
      </c>
      <c r="E313" s="16">
        <v>0.11699074074074074</v>
      </c>
      <c r="F313" s="15">
        <f t="shared" si="9"/>
        <v>1.85185185185191E-4</v>
      </c>
    </row>
    <row r="314" spans="1:6" x14ac:dyDescent="0.25">
      <c r="A314">
        <v>313</v>
      </c>
      <c r="B314">
        <v>80</v>
      </c>
      <c r="C314">
        <v>5122500</v>
      </c>
      <c r="D314" s="16">
        <v>0.11756944444444445</v>
      </c>
      <c r="E314" s="16">
        <v>0.11774305555555556</v>
      </c>
      <c r="F314" s="15">
        <f t="shared" si="9"/>
        <v>1.7361111111111049E-4</v>
      </c>
    </row>
    <row r="315" spans="1:6" x14ac:dyDescent="0.25">
      <c r="A315">
        <v>314</v>
      </c>
      <c r="B315">
        <v>80</v>
      </c>
      <c r="C315">
        <v>5213800</v>
      </c>
      <c r="D315" s="16">
        <v>0.11777777777777777</v>
      </c>
      <c r="E315" s="16">
        <v>0.11787037037037038</v>
      </c>
      <c r="F315" s="15">
        <f t="shared" si="9"/>
        <v>9.2592592592602441E-5</v>
      </c>
    </row>
    <row r="316" spans="1:6" x14ac:dyDescent="0.25">
      <c r="A316">
        <v>315</v>
      </c>
      <c r="B316">
        <v>80</v>
      </c>
      <c r="C316">
        <v>5122500</v>
      </c>
      <c r="D316" s="16">
        <v>0.11806712962962963</v>
      </c>
      <c r="E316" s="16">
        <v>0.1191087962962963</v>
      </c>
      <c r="F316" s="15">
        <f t="shared" si="9"/>
        <v>1.041666666666663E-3</v>
      </c>
    </row>
    <row r="317" spans="1:6" x14ac:dyDescent="0.25">
      <c r="A317">
        <v>316</v>
      </c>
      <c r="B317">
        <v>80</v>
      </c>
      <c r="C317">
        <v>532100</v>
      </c>
      <c r="D317" s="16">
        <v>0.11936342592592593</v>
      </c>
      <c r="E317" s="16">
        <v>0.12475694444444445</v>
      </c>
      <c r="F317" s="15">
        <f t="shared" si="9"/>
        <v>5.3935185185185197E-3</v>
      </c>
    </row>
    <row r="318" spans="1:6" x14ac:dyDescent="0.25">
      <c r="A318">
        <v>317</v>
      </c>
      <c r="B318">
        <v>80</v>
      </c>
      <c r="C318">
        <v>5322200</v>
      </c>
      <c r="D318" s="33">
        <v>0.12974537037037037</v>
      </c>
      <c r="E318" s="33">
        <v>0.13385416666666666</v>
      </c>
      <c r="F318" s="15">
        <f t="shared" si="9"/>
        <v>4.108796296296291E-3</v>
      </c>
    </row>
    <row r="319" spans="1:6" x14ac:dyDescent="0.25">
      <c r="A319">
        <v>318</v>
      </c>
      <c r="B319">
        <v>80</v>
      </c>
      <c r="C319" s="32">
        <v>5122500</v>
      </c>
      <c r="D319" s="33">
        <v>0.13394675925925925</v>
      </c>
      <c r="E319" s="33">
        <v>0.13423611111111111</v>
      </c>
      <c r="F319" s="15">
        <f t="shared" si="9"/>
        <v>2.8935185185186008E-4</v>
      </c>
    </row>
    <row r="320" spans="1:6" x14ac:dyDescent="0.25">
      <c r="A320">
        <v>319</v>
      </c>
      <c r="B320">
        <v>80</v>
      </c>
      <c r="C320" s="32">
        <v>5122500</v>
      </c>
      <c r="D320" s="33">
        <v>0.13424768518518518</v>
      </c>
      <c r="E320" s="33">
        <v>0.13586805555555556</v>
      </c>
      <c r="F320" s="15">
        <f t="shared" si="9"/>
        <v>1.6203703703703831E-3</v>
      </c>
    </row>
    <row r="321" spans="1:6" x14ac:dyDescent="0.25">
      <c r="A321">
        <v>320</v>
      </c>
      <c r="B321">
        <v>80</v>
      </c>
      <c r="C321">
        <v>532100</v>
      </c>
      <c r="D321" s="33">
        <v>0.13631944444444444</v>
      </c>
      <c r="E321" s="33">
        <v>0.13696759259259259</v>
      </c>
      <c r="F321" s="15">
        <f t="shared" si="9"/>
        <v>6.481481481481477E-4</v>
      </c>
    </row>
    <row r="322" spans="1:6" x14ac:dyDescent="0.25">
      <c r="A322">
        <v>321</v>
      </c>
      <c r="B322">
        <v>80</v>
      </c>
      <c r="C322">
        <v>5322300</v>
      </c>
      <c r="D322" s="33">
        <v>0.13708333333333333</v>
      </c>
      <c r="E322" s="33">
        <v>0.13893518518518519</v>
      </c>
      <c r="F322" s="15">
        <f t="shared" si="9"/>
        <v>1.8518518518518545E-3</v>
      </c>
    </row>
    <row r="323" spans="1:6" x14ac:dyDescent="0.25">
      <c r="A323">
        <v>322</v>
      </c>
      <c r="B323">
        <v>80</v>
      </c>
      <c r="C323" s="32">
        <v>5122500</v>
      </c>
      <c r="D323" s="33">
        <v>0.13942129629629629</v>
      </c>
      <c r="E323" s="33">
        <v>0.1395949074074074</v>
      </c>
      <c r="F323" s="15">
        <f t="shared" si="9"/>
        <v>1.7361111111111049E-4</v>
      </c>
    </row>
    <row r="324" spans="1:6" x14ac:dyDescent="0.25">
      <c r="A324">
        <v>323</v>
      </c>
      <c r="B324">
        <v>80</v>
      </c>
      <c r="C324" s="32">
        <v>5223800</v>
      </c>
      <c r="D324" s="33">
        <v>0.13962962962962963</v>
      </c>
      <c r="E324" s="33">
        <v>0.13969907407407409</v>
      </c>
      <c r="F324" s="15">
        <f t="shared" si="9"/>
        <v>6.94444444444553E-5</v>
      </c>
    </row>
    <row r="325" spans="1:6" x14ac:dyDescent="0.25">
      <c r="A325">
        <v>324</v>
      </c>
      <c r="B325">
        <v>80</v>
      </c>
      <c r="C325">
        <v>532100</v>
      </c>
      <c r="D325" s="33">
        <v>0.13974537037037038</v>
      </c>
      <c r="E325" s="33">
        <v>0.14064814814814816</v>
      </c>
      <c r="F325" s="15">
        <f t="shared" si="9"/>
        <v>9.0277777777778012E-4</v>
      </c>
    </row>
    <row r="326" spans="1:6" x14ac:dyDescent="0.25">
      <c r="A326">
        <v>325</v>
      </c>
      <c r="B326">
        <v>80</v>
      </c>
      <c r="C326">
        <v>5322300</v>
      </c>
      <c r="D326" s="33">
        <v>0.14074074074074075</v>
      </c>
      <c r="E326" s="33">
        <v>0.14876157407407409</v>
      </c>
      <c r="F326" s="15">
        <f t="shared" si="9"/>
        <v>8.0208333333333381E-3</v>
      </c>
    </row>
    <row r="327" spans="1:6" x14ac:dyDescent="0.25">
      <c r="A327">
        <v>326</v>
      </c>
      <c r="B327">
        <v>80</v>
      </c>
      <c r="C327" s="32">
        <v>5122500</v>
      </c>
      <c r="D327" s="33">
        <v>0.15008101851851852</v>
      </c>
      <c r="E327" s="33">
        <v>0.15024305555555556</v>
      </c>
      <c r="F327" s="15">
        <f t="shared" si="9"/>
        <v>1.6203703703704386E-4</v>
      </c>
    </row>
    <row r="328" spans="1:6" x14ac:dyDescent="0.25">
      <c r="A328">
        <v>327</v>
      </c>
      <c r="B328">
        <v>80</v>
      </c>
      <c r="C328" s="32">
        <v>521600</v>
      </c>
      <c r="D328" s="33">
        <v>0.15033564814814815</v>
      </c>
      <c r="E328" s="33">
        <v>0.1504513888888889</v>
      </c>
      <c r="F328" s="15">
        <f t="shared" si="9"/>
        <v>1.1574074074074958E-4</v>
      </c>
    </row>
    <row r="329" spans="1:6" x14ac:dyDescent="0.25">
      <c r="A329">
        <v>328</v>
      </c>
      <c r="B329">
        <v>80</v>
      </c>
      <c r="C329" s="32">
        <v>5213800</v>
      </c>
      <c r="D329" s="33">
        <v>0.15050925925925926</v>
      </c>
      <c r="E329" s="33">
        <v>0.15082175925925925</v>
      </c>
      <c r="F329" s="15">
        <f t="shared" si="9"/>
        <v>3.1249999999999334E-4</v>
      </c>
    </row>
    <row r="330" spans="1:6" x14ac:dyDescent="0.25">
      <c r="A330">
        <v>329</v>
      </c>
      <c r="B330">
        <v>80</v>
      </c>
      <c r="C330">
        <v>532100</v>
      </c>
      <c r="D330" s="33">
        <v>0.15114583333333334</v>
      </c>
      <c r="E330" s="33">
        <v>0.15162037037037038</v>
      </c>
      <c r="F330" s="15">
        <f t="shared" si="9"/>
        <v>4.745370370370372E-4</v>
      </c>
    </row>
    <row r="331" spans="1:6" x14ac:dyDescent="0.25">
      <c r="A331">
        <v>330</v>
      </c>
      <c r="B331">
        <v>80</v>
      </c>
      <c r="C331" s="32">
        <v>522700</v>
      </c>
      <c r="D331" s="33">
        <v>0.15166666666666667</v>
      </c>
      <c r="E331" s="33">
        <v>0.15180555555555555</v>
      </c>
      <c r="F331" s="15">
        <f t="shared" si="9"/>
        <v>1.3888888888888284E-4</v>
      </c>
    </row>
    <row r="332" spans="1:6" x14ac:dyDescent="0.25">
      <c r="A332">
        <v>331</v>
      </c>
      <c r="B332">
        <v>80</v>
      </c>
      <c r="C332" s="32">
        <v>5122500</v>
      </c>
      <c r="D332" s="33">
        <v>0.15184027777777778</v>
      </c>
      <c r="E332" s="33">
        <v>0.15200231481481483</v>
      </c>
      <c r="F332" s="15">
        <f t="shared" si="9"/>
        <v>1.6203703703704386E-4</v>
      </c>
    </row>
    <row r="333" spans="1:6" x14ac:dyDescent="0.25">
      <c r="A333">
        <v>332</v>
      </c>
      <c r="B333">
        <v>80</v>
      </c>
      <c r="C333" s="32">
        <v>5223800</v>
      </c>
      <c r="D333" s="33">
        <v>0.15203703703703703</v>
      </c>
      <c r="E333" s="33">
        <v>0.15238425925925925</v>
      </c>
      <c r="F333" s="15">
        <f t="shared" si="9"/>
        <v>3.4722222222222099E-4</v>
      </c>
    </row>
    <row r="334" spans="1:6" x14ac:dyDescent="0.25">
      <c r="A334">
        <v>333</v>
      </c>
      <c r="B334">
        <v>80</v>
      </c>
      <c r="C334">
        <v>532100</v>
      </c>
      <c r="D334" s="33">
        <v>0.1524537037037037</v>
      </c>
      <c r="E334" s="33">
        <v>0.15414351851851851</v>
      </c>
      <c r="F334" s="15">
        <f t="shared" si="9"/>
        <v>1.6898148148148107E-3</v>
      </c>
    </row>
    <row r="335" spans="1:6" x14ac:dyDescent="0.25">
      <c r="A335">
        <v>334</v>
      </c>
      <c r="B335">
        <v>80</v>
      </c>
      <c r="C335" s="32">
        <v>522700</v>
      </c>
      <c r="D335" s="33">
        <v>0.15472222222222223</v>
      </c>
      <c r="E335" s="33">
        <v>0.15479166666666666</v>
      </c>
      <c r="F335" s="15">
        <f t="shared" si="9"/>
        <v>6.9444444444427544E-5</v>
      </c>
    </row>
    <row r="336" spans="1:6" x14ac:dyDescent="0.25">
      <c r="A336">
        <v>335</v>
      </c>
      <c r="B336">
        <v>80</v>
      </c>
      <c r="C336" s="32">
        <v>5122500</v>
      </c>
      <c r="D336" s="33">
        <v>0.15577546296296296</v>
      </c>
      <c r="E336" s="33">
        <v>0.1560300925925926</v>
      </c>
      <c r="F336" s="15">
        <f t="shared" si="9"/>
        <v>2.5462962962963243E-4</v>
      </c>
    </row>
    <row r="337" spans="1:6" x14ac:dyDescent="0.25">
      <c r="A337">
        <v>336</v>
      </c>
      <c r="B337">
        <v>80</v>
      </c>
      <c r="C337" s="32">
        <v>5223800</v>
      </c>
      <c r="D337" s="33">
        <v>0.15634259259259259</v>
      </c>
      <c r="E337" s="33">
        <v>0.15657407407407409</v>
      </c>
      <c r="F337" s="15">
        <f t="shared" si="9"/>
        <v>2.3148148148149916E-4</v>
      </c>
    </row>
    <row r="338" spans="1:6" x14ac:dyDescent="0.25">
      <c r="A338">
        <v>337</v>
      </c>
      <c r="B338">
        <v>180</v>
      </c>
      <c r="C338" s="35">
        <v>5382100</v>
      </c>
      <c r="D338" s="16">
        <v>2.0023148148148148E-3</v>
      </c>
      <c r="E338" s="16">
        <v>4.8263888888888887E-3</v>
      </c>
      <c r="F338" s="15">
        <f t="shared" si="9"/>
        <v>2.8240740740740739E-3</v>
      </c>
    </row>
    <row r="339" spans="1:6" x14ac:dyDescent="0.25">
      <c r="A339">
        <v>338</v>
      </c>
      <c r="B339">
        <v>180</v>
      </c>
      <c r="C339" s="39">
        <v>5382400</v>
      </c>
      <c r="D339" s="16">
        <v>1.2407407407407407E-2</v>
      </c>
      <c r="E339" s="16">
        <v>1.3402777777777777E-2</v>
      </c>
      <c r="F339" s="15">
        <f t="shared" si="9"/>
        <v>9.9537037037037042E-4</v>
      </c>
    </row>
    <row r="340" spans="1:6" x14ac:dyDescent="0.25">
      <c r="A340">
        <v>339</v>
      </c>
      <c r="B340">
        <v>180</v>
      </c>
      <c r="C340" s="40">
        <v>53841100</v>
      </c>
      <c r="D340" s="16">
        <v>1.818287037037037E-2</v>
      </c>
      <c r="E340" s="16">
        <v>1.8773148148148146E-2</v>
      </c>
      <c r="F340" s="15">
        <f t="shared" si="9"/>
        <v>5.9027777777777637E-4</v>
      </c>
    </row>
    <row r="341" spans="1:6" x14ac:dyDescent="0.25">
      <c r="A341">
        <v>340</v>
      </c>
      <c r="B341">
        <v>180</v>
      </c>
      <c r="C341">
        <v>53841200</v>
      </c>
      <c r="D341" s="16">
        <v>1.9467592592592592E-2</v>
      </c>
      <c r="E341" s="16">
        <v>1.9641203703703702E-2</v>
      </c>
      <c r="F341" s="15">
        <f t="shared" si="9"/>
        <v>1.7361111111111049E-4</v>
      </c>
    </row>
    <row r="342" spans="1:6" x14ac:dyDescent="0.25">
      <c r="A342">
        <v>341</v>
      </c>
      <c r="B342">
        <v>180</v>
      </c>
      <c r="C342" s="41">
        <v>53841600</v>
      </c>
      <c r="D342" s="16">
        <v>2.9456018518518517E-2</v>
      </c>
      <c r="E342" s="23">
        <v>3.4143518518518517E-2</v>
      </c>
      <c r="F342" s="15">
        <f t="shared" si="9"/>
        <v>4.6875000000000007E-3</v>
      </c>
    </row>
    <row r="343" spans="1:6" x14ac:dyDescent="0.25">
      <c r="A343">
        <v>342</v>
      </c>
      <c r="B343">
        <v>180</v>
      </c>
      <c r="C343" s="41">
        <v>538411200</v>
      </c>
      <c r="D343" s="23">
        <v>3.4421296296296297E-2</v>
      </c>
      <c r="E343" s="23">
        <v>3.5787037037037034E-2</v>
      </c>
      <c r="F343" s="15">
        <f t="shared" si="9"/>
        <v>1.3657407407407368E-3</v>
      </c>
    </row>
    <row r="344" spans="1:6" x14ac:dyDescent="0.25">
      <c r="A344">
        <v>343</v>
      </c>
      <c r="B344">
        <v>180</v>
      </c>
      <c r="C344" s="7">
        <v>539100</v>
      </c>
      <c r="D344" s="23">
        <v>3.726851851851852E-2</v>
      </c>
      <c r="E344" s="23">
        <v>3.7673611111111109E-2</v>
      </c>
      <c r="F344" s="15">
        <f t="shared" si="9"/>
        <v>4.0509259259258884E-4</v>
      </c>
    </row>
    <row r="345" spans="1:6" x14ac:dyDescent="0.25">
      <c r="A345">
        <v>344</v>
      </c>
      <c r="B345">
        <v>180</v>
      </c>
      <c r="C345" s="7">
        <v>539200</v>
      </c>
      <c r="D345" s="23">
        <v>3.8368055555555558E-2</v>
      </c>
      <c r="E345" s="23">
        <v>4.3634259259259262E-2</v>
      </c>
      <c r="F345" s="15">
        <f t="shared" si="9"/>
        <v>5.2662037037037035E-3</v>
      </c>
    </row>
    <row r="346" spans="1:6" x14ac:dyDescent="0.25">
      <c r="A346">
        <v>345</v>
      </c>
      <c r="B346">
        <v>180</v>
      </c>
      <c r="C346" s="41">
        <v>5372100</v>
      </c>
      <c r="D346" s="23">
        <v>4.715277777777778E-2</v>
      </c>
      <c r="E346" s="23">
        <v>4.8333333333333332E-2</v>
      </c>
      <c r="F346" s="15">
        <f t="shared" si="9"/>
        <v>1.1805555555555527E-3</v>
      </c>
    </row>
    <row r="347" spans="1:6" x14ac:dyDescent="0.25">
      <c r="A347">
        <v>346</v>
      </c>
      <c r="B347">
        <v>180</v>
      </c>
      <c r="C347" s="41">
        <v>5372200</v>
      </c>
      <c r="D347" s="23">
        <v>4.8495370370370369E-2</v>
      </c>
      <c r="E347" s="23">
        <v>4.8634259259259259E-2</v>
      </c>
      <c r="F347" s="15">
        <f t="shared" si="9"/>
        <v>1.3888888888888978E-4</v>
      </c>
    </row>
    <row r="348" spans="1:6" x14ac:dyDescent="0.25">
      <c r="A348">
        <v>347</v>
      </c>
      <c r="B348">
        <v>180</v>
      </c>
      <c r="C348" s="7">
        <v>5385100</v>
      </c>
      <c r="D348" s="23">
        <v>5.5601851851851854E-2</v>
      </c>
      <c r="E348" s="23">
        <v>5.8067129629629628E-2</v>
      </c>
      <c r="F348" s="15">
        <f t="shared" ref="F348:F411" si="10">E348-D348</f>
        <v>2.4652777777777746E-3</v>
      </c>
    </row>
    <row r="349" spans="1:6" x14ac:dyDescent="0.25">
      <c r="A349">
        <v>348</v>
      </c>
      <c r="B349">
        <v>180</v>
      </c>
      <c r="C349" s="39">
        <v>5385400</v>
      </c>
      <c r="D349" s="23">
        <v>5.8391203703703702E-2</v>
      </c>
      <c r="E349" s="23">
        <v>5.8668981481481482E-2</v>
      </c>
      <c r="F349" s="15">
        <f t="shared" si="10"/>
        <v>2.7777777777777957E-4</v>
      </c>
    </row>
    <row r="350" spans="1:6" x14ac:dyDescent="0.25">
      <c r="A350">
        <v>349</v>
      </c>
      <c r="B350">
        <v>180</v>
      </c>
      <c r="C350" s="42">
        <v>5385500</v>
      </c>
      <c r="D350" s="23">
        <v>5.9074074074074077E-2</v>
      </c>
      <c r="E350" s="23">
        <v>6.9606481481481478E-2</v>
      </c>
      <c r="F350" s="15">
        <f t="shared" si="10"/>
        <v>1.05324074074074E-2</v>
      </c>
    </row>
    <row r="351" spans="1:6" x14ac:dyDescent="0.25">
      <c r="A351">
        <v>350</v>
      </c>
      <c r="B351">
        <v>110</v>
      </c>
      <c r="C351" s="39">
        <v>533300</v>
      </c>
      <c r="D351" s="33">
        <v>6.4814814814814813E-4</v>
      </c>
      <c r="E351" s="33">
        <v>2.0138888888888888E-3</v>
      </c>
      <c r="F351" s="15">
        <f t="shared" si="10"/>
        <v>1.3657407407407407E-3</v>
      </c>
    </row>
    <row r="352" spans="1:6" x14ac:dyDescent="0.25">
      <c r="A352">
        <v>351</v>
      </c>
      <c r="B352">
        <v>140</v>
      </c>
      <c r="C352" s="24">
        <v>5371100</v>
      </c>
      <c r="D352" s="16">
        <v>8.6805555555555551E-4</v>
      </c>
      <c r="E352" s="16">
        <v>2.2685185185185187E-3</v>
      </c>
      <c r="F352" s="15">
        <f t="shared" si="10"/>
        <v>1.4004629629629632E-3</v>
      </c>
    </row>
    <row r="353" spans="1:6" x14ac:dyDescent="0.25">
      <c r="A353">
        <v>352</v>
      </c>
      <c r="B353">
        <v>140</v>
      </c>
      <c r="C353" s="24">
        <v>5371200</v>
      </c>
      <c r="D353" s="16">
        <v>2.3379629629629631E-3</v>
      </c>
      <c r="E353" s="16">
        <v>2.673611111111111E-3</v>
      </c>
      <c r="F353" s="15">
        <f t="shared" si="10"/>
        <v>3.3564814814814785E-4</v>
      </c>
    </row>
    <row r="354" spans="1:6" x14ac:dyDescent="0.25">
      <c r="A354">
        <v>353</v>
      </c>
      <c r="B354">
        <v>140</v>
      </c>
      <c r="C354" s="24">
        <v>5371300</v>
      </c>
      <c r="D354" s="16">
        <v>2.6967592592592594E-3</v>
      </c>
      <c r="E354" s="16">
        <v>3.1712962962962962E-3</v>
      </c>
      <c r="F354" s="15">
        <f>E354-D354</f>
        <v>4.7453703703703677E-4</v>
      </c>
    </row>
    <row r="355" spans="1:6" x14ac:dyDescent="0.25">
      <c r="A355">
        <v>354</v>
      </c>
      <c r="B355">
        <v>140</v>
      </c>
      <c r="C355" s="24">
        <v>5371400</v>
      </c>
      <c r="D355" s="16">
        <v>3.3680555555555556E-3</v>
      </c>
      <c r="E355" s="16">
        <v>3.425925925925926E-3</v>
      </c>
      <c r="F355" s="15">
        <f t="shared" si="10"/>
        <v>5.7870370370370454E-5</v>
      </c>
    </row>
    <row r="356" spans="1:6" x14ac:dyDescent="0.25">
      <c r="A356">
        <v>355</v>
      </c>
      <c r="B356">
        <v>140</v>
      </c>
      <c r="C356" s="24">
        <v>5371600</v>
      </c>
      <c r="D356" s="16">
        <v>3.8194444444444443E-3</v>
      </c>
      <c r="E356" s="16">
        <v>3.9930555555555552E-3</v>
      </c>
      <c r="F356" s="15">
        <f t="shared" si="10"/>
        <v>1.7361111111111093E-4</v>
      </c>
    </row>
    <row r="357" spans="1:6" x14ac:dyDescent="0.25">
      <c r="A357">
        <v>356</v>
      </c>
      <c r="B357">
        <v>140</v>
      </c>
      <c r="C357" s="24">
        <v>5371400</v>
      </c>
      <c r="D357" s="16">
        <v>4.2939814814814811E-3</v>
      </c>
      <c r="E357" s="16">
        <v>4.5254629629629629E-3</v>
      </c>
      <c r="F357" s="15">
        <f t="shared" si="10"/>
        <v>2.3148148148148182E-4</v>
      </c>
    </row>
    <row r="358" spans="1:6" x14ac:dyDescent="0.25">
      <c r="A358">
        <v>357</v>
      </c>
      <c r="B358">
        <v>140</v>
      </c>
      <c r="C358" s="24">
        <v>5371600</v>
      </c>
      <c r="D358" s="16">
        <v>4.5601851851851853E-3</v>
      </c>
      <c r="E358" s="16">
        <v>4.6180555555555558E-3</v>
      </c>
      <c r="F358" s="15">
        <f t="shared" si="10"/>
        <v>5.7870370370370454E-5</v>
      </c>
    </row>
    <row r="359" spans="1:6" x14ac:dyDescent="0.25">
      <c r="A359">
        <v>358</v>
      </c>
      <c r="B359">
        <v>140</v>
      </c>
      <c r="C359" s="24">
        <v>5372100</v>
      </c>
      <c r="D359" s="16">
        <v>4.8148148148148152E-3</v>
      </c>
      <c r="E359" s="16">
        <v>1.5821759259259258E-2</v>
      </c>
      <c r="F359" s="15">
        <f t="shared" si="10"/>
        <v>1.1006944444444442E-2</v>
      </c>
    </row>
    <row r="360" spans="1:6" x14ac:dyDescent="0.25">
      <c r="A360">
        <v>359</v>
      </c>
      <c r="B360">
        <v>141</v>
      </c>
      <c r="C360">
        <v>5372200</v>
      </c>
      <c r="D360" s="16">
        <v>4.2824074074074075E-4</v>
      </c>
      <c r="E360" s="16">
        <v>4.3981481481481484E-3</v>
      </c>
      <c r="F360" s="15">
        <f t="shared" si="10"/>
        <v>3.9699074074074081E-3</v>
      </c>
    </row>
    <row r="361" spans="1:6" x14ac:dyDescent="0.25">
      <c r="A361">
        <v>360</v>
      </c>
      <c r="B361">
        <v>141</v>
      </c>
      <c r="C361">
        <v>5372300</v>
      </c>
      <c r="D361" s="16">
        <v>4.409722222222222E-3</v>
      </c>
      <c r="E361" s="16">
        <v>7.4999999999999997E-3</v>
      </c>
      <c r="F361" s="15">
        <f t="shared" si="10"/>
        <v>3.0902777777777777E-3</v>
      </c>
    </row>
    <row r="362" spans="1:6" x14ac:dyDescent="0.25">
      <c r="A362">
        <v>361</v>
      </c>
      <c r="B362">
        <v>200</v>
      </c>
      <c r="C362">
        <v>43122100</v>
      </c>
      <c r="D362" s="16">
        <v>1.0532407407407407E-3</v>
      </c>
      <c r="E362" s="16">
        <v>1.238425925925926E-3</v>
      </c>
      <c r="F362" s="15">
        <f t="shared" si="10"/>
        <v>1.8518518518518537E-4</v>
      </c>
    </row>
    <row r="363" spans="1:6" x14ac:dyDescent="0.25">
      <c r="A363">
        <v>362</v>
      </c>
      <c r="B363">
        <v>200</v>
      </c>
      <c r="C363" s="35">
        <v>43122200</v>
      </c>
      <c r="D363" s="16">
        <v>1.4583333333333334E-3</v>
      </c>
      <c r="E363" s="16">
        <v>1.4814814814814814E-3</v>
      </c>
      <c r="F363" s="15">
        <f t="shared" si="10"/>
        <v>2.3148148148148008E-5</v>
      </c>
    </row>
    <row r="364" spans="1:6" x14ac:dyDescent="0.25">
      <c r="A364">
        <v>363</v>
      </c>
      <c r="B364">
        <v>200</v>
      </c>
      <c r="C364">
        <v>43122100</v>
      </c>
      <c r="D364" s="16">
        <v>1.5509259259259259E-3</v>
      </c>
      <c r="E364" s="16">
        <v>1.6898148148148148E-3</v>
      </c>
      <c r="F364" s="15">
        <f t="shared" si="10"/>
        <v>1.3888888888888892E-4</v>
      </c>
    </row>
    <row r="365" spans="1:6" x14ac:dyDescent="0.25">
      <c r="A365">
        <v>364</v>
      </c>
      <c r="B365">
        <v>200</v>
      </c>
      <c r="C365" s="35">
        <v>43122200</v>
      </c>
      <c r="D365" s="16">
        <v>1.7013888888888888E-3</v>
      </c>
      <c r="E365" s="16">
        <v>1.736111111111111E-3</v>
      </c>
      <c r="F365" s="15">
        <f t="shared" si="10"/>
        <v>3.4722222222222229E-5</v>
      </c>
    </row>
    <row r="366" spans="1:6" x14ac:dyDescent="0.25">
      <c r="A366">
        <v>365</v>
      </c>
      <c r="B366">
        <v>200</v>
      </c>
      <c r="C366">
        <v>43122100</v>
      </c>
      <c r="D366" s="16">
        <v>1.7708333333333332E-3</v>
      </c>
      <c r="E366" s="16">
        <v>1.8171296296296297E-3</v>
      </c>
      <c r="F366" s="15">
        <f t="shared" si="10"/>
        <v>4.629629629629645E-5</v>
      </c>
    </row>
    <row r="367" spans="1:6" x14ac:dyDescent="0.25">
      <c r="A367">
        <v>366</v>
      </c>
      <c r="B367">
        <v>200</v>
      </c>
      <c r="C367" s="35">
        <v>43122200</v>
      </c>
      <c r="D367" s="16">
        <v>1.8287037037037037E-3</v>
      </c>
      <c r="E367" s="16">
        <v>1.8634259259259259E-3</v>
      </c>
      <c r="F367" s="15">
        <f t="shared" si="10"/>
        <v>3.4722222222222229E-5</v>
      </c>
    </row>
    <row r="368" spans="1:6" x14ac:dyDescent="0.25">
      <c r="A368">
        <v>367</v>
      </c>
      <c r="B368">
        <v>200</v>
      </c>
      <c r="C368">
        <v>43122100</v>
      </c>
      <c r="D368" s="16">
        <v>1.8981481481481482E-3</v>
      </c>
      <c r="E368" s="16">
        <v>1.9212962962962964E-3</v>
      </c>
      <c r="F368" s="15">
        <f t="shared" si="10"/>
        <v>2.3148148148148225E-5</v>
      </c>
    </row>
    <row r="369" spans="1:6" x14ac:dyDescent="0.25">
      <c r="A369">
        <v>368</v>
      </c>
      <c r="B369">
        <v>200</v>
      </c>
      <c r="C369" s="35">
        <v>43122200</v>
      </c>
      <c r="D369" s="16">
        <v>1.9328703703703704E-3</v>
      </c>
      <c r="E369" s="16">
        <v>1.9444444444444444E-3</v>
      </c>
      <c r="F369" s="15">
        <f t="shared" si="10"/>
        <v>1.1574074074074004E-5</v>
      </c>
    </row>
    <row r="370" spans="1:6" x14ac:dyDescent="0.25">
      <c r="A370">
        <v>369</v>
      </c>
      <c r="B370">
        <v>200</v>
      </c>
      <c r="C370">
        <v>43122100</v>
      </c>
      <c r="D370" s="16">
        <v>2.0254629629629629E-3</v>
      </c>
      <c r="E370" s="16">
        <v>2.0601851851851853E-3</v>
      </c>
      <c r="F370" s="15">
        <f t="shared" si="10"/>
        <v>3.4722222222222446E-5</v>
      </c>
    </row>
    <row r="371" spans="1:6" x14ac:dyDescent="0.25">
      <c r="A371">
        <v>370</v>
      </c>
      <c r="B371">
        <v>200</v>
      </c>
      <c r="C371" s="35">
        <v>43122300</v>
      </c>
      <c r="D371" s="16">
        <v>6.7708333333333336E-3</v>
      </c>
      <c r="E371" s="16">
        <v>7.2222222222222219E-3</v>
      </c>
      <c r="F371" s="15">
        <f t="shared" si="10"/>
        <v>4.5138888888888833E-4</v>
      </c>
    </row>
    <row r="372" spans="1:6" x14ac:dyDescent="0.25">
      <c r="A372">
        <v>371</v>
      </c>
      <c r="B372">
        <v>200</v>
      </c>
      <c r="C372" s="35">
        <v>43122500</v>
      </c>
      <c r="D372" s="16">
        <v>7.2453703703703708E-3</v>
      </c>
      <c r="E372" s="16">
        <v>7.4421296296296293E-3</v>
      </c>
      <c r="F372" s="15">
        <f t="shared" si="10"/>
        <v>1.967592592592585E-4</v>
      </c>
    </row>
    <row r="373" spans="1:6" x14ac:dyDescent="0.25">
      <c r="A373">
        <v>372</v>
      </c>
      <c r="B373">
        <v>200</v>
      </c>
      <c r="C373" s="35">
        <v>43122400</v>
      </c>
      <c r="D373" s="16">
        <v>7.4652777777777781E-3</v>
      </c>
      <c r="E373" s="16">
        <v>7.8009259259259256E-3</v>
      </c>
      <c r="F373" s="15">
        <f t="shared" si="10"/>
        <v>3.3564814814814742E-4</v>
      </c>
    </row>
    <row r="374" spans="1:6" x14ac:dyDescent="0.25">
      <c r="A374">
        <v>373</v>
      </c>
      <c r="B374">
        <v>200</v>
      </c>
      <c r="C374" s="35">
        <v>43122300</v>
      </c>
      <c r="D374" s="16">
        <v>7.9282407407407409E-3</v>
      </c>
      <c r="E374" s="16">
        <v>8.2291666666666659E-3</v>
      </c>
      <c r="F374" s="15">
        <f t="shared" si="10"/>
        <v>3.0092592592592497E-4</v>
      </c>
    </row>
    <row r="375" spans="1:6" x14ac:dyDescent="0.25">
      <c r="A375">
        <v>374</v>
      </c>
      <c r="B375">
        <v>200</v>
      </c>
      <c r="C375" s="35">
        <v>43122500</v>
      </c>
      <c r="D375" s="16">
        <v>8.2870370370370372E-3</v>
      </c>
      <c r="E375" s="16">
        <v>8.3680555555555557E-3</v>
      </c>
      <c r="F375" s="15">
        <f t="shared" si="10"/>
        <v>8.1018518518518462E-5</v>
      </c>
    </row>
    <row r="376" spans="1:6" x14ac:dyDescent="0.25">
      <c r="A376">
        <v>375</v>
      </c>
      <c r="B376">
        <v>200</v>
      </c>
      <c r="C376" s="35">
        <v>43122400</v>
      </c>
      <c r="D376" s="16">
        <v>8.4027777777777781E-3</v>
      </c>
      <c r="E376" s="16">
        <v>8.5995370370370375E-3</v>
      </c>
      <c r="F376" s="15">
        <f t="shared" si="10"/>
        <v>1.9675925925925937E-4</v>
      </c>
    </row>
    <row r="377" spans="1:6" x14ac:dyDescent="0.25">
      <c r="A377">
        <v>376</v>
      </c>
      <c r="B377">
        <v>200</v>
      </c>
      <c r="C377" s="35">
        <v>43122300</v>
      </c>
      <c r="D377" s="16">
        <v>8.6805555555555559E-3</v>
      </c>
      <c r="E377" s="16">
        <v>8.9120370370370378E-3</v>
      </c>
      <c r="F377" s="15">
        <f t="shared" si="10"/>
        <v>2.3148148148148182E-4</v>
      </c>
    </row>
    <row r="378" spans="1:6" x14ac:dyDescent="0.25">
      <c r="A378">
        <v>377</v>
      </c>
      <c r="B378">
        <v>200</v>
      </c>
      <c r="C378" s="35">
        <v>43122500</v>
      </c>
      <c r="D378" s="16">
        <v>8.9583333333333338E-3</v>
      </c>
      <c r="E378" s="16">
        <v>9.0393518518518522E-3</v>
      </c>
      <c r="F378" s="15">
        <f t="shared" si="10"/>
        <v>8.1018518518518462E-5</v>
      </c>
    </row>
    <row r="379" spans="1:6" x14ac:dyDescent="0.25">
      <c r="A379">
        <v>378</v>
      </c>
      <c r="B379">
        <v>200</v>
      </c>
      <c r="C379" s="35">
        <v>43122400</v>
      </c>
      <c r="D379" s="16">
        <v>9.1087962962962971E-3</v>
      </c>
      <c r="E379" s="18">
        <v>9.3055555555555548E-3</v>
      </c>
      <c r="F379" s="15">
        <f t="shared" si="10"/>
        <v>1.9675925925925764E-4</v>
      </c>
    </row>
    <row r="380" spans="1:6" x14ac:dyDescent="0.25">
      <c r="A380">
        <v>379</v>
      </c>
      <c r="B380">
        <v>200</v>
      </c>
      <c r="C380" s="35">
        <v>43122300</v>
      </c>
      <c r="D380" s="16">
        <v>9.3865740740740732E-3</v>
      </c>
      <c r="E380" s="16">
        <v>9.6412037037037039E-3</v>
      </c>
      <c r="F380" s="15">
        <f t="shared" si="10"/>
        <v>2.5462962962963069E-4</v>
      </c>
    </row>
    <row r="381" spans="1:6" x14ac:dyDescent="0.25">
      <c r="A381">
        <v>380</v>
      </c>
      <c r="B381">
        <v>200</v>
      </c>
      <c r="C381" s="35">
        <v>43122500</v>
      </c>
      <c r="D381" s="16">
        <v>9.6874999999999999E-3</v>
      </c>
      <c r="E381" s="16">
        <v>9.780092592592592E-3</v>
      </c>
      <c r="F381" s="15">
        <f t="shared" si="10"/>
        <v>9.2592592592592032E-5</v>
      </c>
    </row>
    <row r="382" spans="1:6" x14ac:dyDescent="0.25">
      <c r="A382">
        <v>381</v>
      </c>
      <c r="B382">
        <v>200</v>
      </c>
      <c r="C382" s="35">
        <v>43122400</v>
      </c>
      <c r="D382" s="16">
        <v>9.8379629629629633E-3</v>
      </c>
      <c r="E382" s="16">
        <v>1.005787037037037E-2</v>
      </c>
      <c r="F382" s="15">
        <f t="shared" si="10"/>
        <v>2.1990740740740651E-4</v>
      </c>
    </row>
    <row r="383" spans="1:6" x14ac:dyDescent="0.25">
      <c r="A383">
        <v>382</v>
      </c>
      <c r="B383">
        <v>190</v>
      </c>
      <c r="C383" s="39">
        <v>45400</v>
      </c>
      <c r="D383" s="16">
        <v>7.0601851851851847E-4</v>
      </c>
      <c r="E383" s="16">
        <v>2.7777777777777779E-3</v>
      </c>
      <c r="F383" s="15">
        <f t="shared" si="10"/>
        <v>2.0717592592592593E-3</v>
      </c>
    </row>
    <row r="384" spans="1:6" x14ac:dyDescent="0.25">
      <c r="A384">
        <v>383</v>
      </c>
      <c r="B384">
        <v>190</v>
      </c>
      <c r="C384" s="39">
        <v>45500</v>
      </c>
      <c r="D384" s="16">
        <v>2.8124999999999999E-3</v>
      </c>
      <c r="E384" s="16">
        <v>3.3564814814814816E-3</v>
      </c>
      <c r="F384" s="15">
        <f t="shared" si="10"/>
        <v>5.4398148148148166E-4</v>
      </c>
    </row>
    <row r="385" spans="1:6" x14ac:dyDescent="0.25">
      <c r="A385">
        <v>384</v>
      </c>
      <c r="B385">
        <v>190</v>
      </c>
      <c r="C385" s="39">
        <v>45400</v>
      </c>
      <c r="D385" s="16">
        <v>3.3796296296296296E-3</v>
      </c>
      <c r="E385" s="16">
        <v>4.386574074074074E-3</v>
      </c>
      <c r="F385" s="15">
        <f t="shared" ref="F385:F395" si="11">E385-D385</f>
        <v>1.0069444444444444E-3</v>
      </c>
    </row>
    <row r="386" spans="1:6" x14ac:dyDescent="0.25">
      <c r="A386">
        <v>385</v>
      </c>
      <c r="B386">
        <v>190</v>
      </c>
      <c r="C386" s="39">
        <v>45500</v>
      </c>
      <c r="D386" s="16">
        <v>4.3981481481481484E-3</v>
      </c>
      <c r="E386" s="16">
        <v>4.8379629629629632E-3</v>
      </c>
      <c r="F386" s="15">
        <f t="shared" si="11"/>
        <v>4.3981481481481476E-4</v>
      </c>
    </row>
    <row r="387" spans="1:6" x14ac:dyDescent="0.25">
      <c r="A387">
        <v>386</v>
      </c>
      <c r="B387">
        <v>190</v>
      </c>
      <c r="C387" s="39">
        <v>45400</v>
      </c>
      <c r="D387" s="16">
        <v>4.9074074074074072E-3</v>
      </c>
      <c r="E387" s="16">
        <v>5.5208333333333333E-3</v>
      </c>
      <c r="F387" s="15">
        <f t="shared" si="11"/>
        <v>6.1342592592592612E-4</v>
      </c>
    </row>
    <row r="388" spans="1:6" x14ac:dyDescent="0.25">
      <c r="A388">
        <v>387</v>
      </c>
      <c r="B388">
        <v>190</v>
      </c>
      <c r="C388" s="39">
        <v>45500</v>
      </c>
      <c r="D388" s="16">
        <v>5.5324074074074078E-3</v>
      </c>
      <c r="E388" s="16">
        <v>5.7407407407407407E-3</v>
      </c>
      <c r="F388" s="15">
        <f t="shared" si="11"/>
        <v>2.0833333333333294E-4</v>
      </c>
    </row>
    <row r="389" spans="1:6" x14ac:dyDescent="0.25">
      <c r="A389">
        <v>388</v>
      </c>
      <c r="B389">
        <v>190</v>
      </c>
      <c r="C389" s="39">
        <v>45600</v>
      </c>
      <c r="D389" s="16">
        <v>5.8796296296296296E-3</v>
      </c>
      <c r="E389" s="16">
        <v>6.0416666666666665E-3</v>
      </c>
      <c r="F389" s="15">
        <f t="shared" si="11"/>
        <v>1.6203703703703692E-4</v>
      </c>
    </row>
    <row r="390" spans="1:6" x14ac:dyDescent="0.25">
      <c r="A390">
        <v>389</v>
      </c>
      <c r="B390">
        <v>170</v>
      </c>
      <c r="C390">
        <v>45700</v>
      </c>
      <c r="D390" s="16">
        <v>2.3611111111111111E-3</v>
      </c>
      <c r="E390" s="16">
        <v>3.7499999999999999E-3</v>
      </c>
      <c r="F390" s="15">
        <f t="shared" si="11"/>
        <v>1.3888888888888887E-3</v>
      </c>
    </row>
    <row r="391" spans="1:6" x14ac:dyDescent="0.25">
      <c r="A391">
        <v>390</v>
      </c>
      <c r="B391">
        <v>170</v>
      </c>
      <c r="C391" s="24">
        <v>45800</v>
      </c>
      <c r="D391" s="16">
        <v>4.2939814814814811E-3</v>
      </c>
      <c r="E391" s="16">
        <v>4.3055555555555555E-3</v>
      </c>
      <c r="F391" s="15">
        <f t="shared" si="11"/>
        <v>1.1574074074074438E-5</v>
      </c>
    </row>
    <row r="392" spans="1:6" x14ac:dyDescent="0.25">
      <c r="A392">
        <v>391</v>
      </c>
      <c r="B392">
        <v>170</v>
      </c>
      <c r="C392">
        <v>45900</v>
      </c>
      <c r="D392" s="16">
        <v>5.208333333333333E-3</v>
      </c>
      <c r="E392" s="16">
        <v>6.5972222222222222E-3</v>
      </c>
      <c r="F392" s="15">
        <f t="shared" si="11"/>
        <v>1.3888888888888892E-3</v>
      </c>
    </row>
    <row r="393" spans="1:6" x14ac:dyDescent="0.25">
      <c r="A393">
        <v>392</v>
      </c>
      <c r="B393">
        <v>210</v>
      </c>
      <c r="C393">
        <v>4313100</v>
      </c>
      <c r="D393" s="16">
        <v>2.4652777777777776E-3</v>
      </c>
      <c r="E393" s="16">
        <v>5.2430555555555555E-3</v>
      </c>
      <c r="F393" s="15">
        <f t="shared" si="11"/>
        <v>2.7777777777777779E-3</v>
      </c>
    </row>
    <row r="394" spans="1:6" x14ac:dyDescent="0.25">
      <c r="A394">
        <v>393</v>
      </c>
      <c r="B394">
        <v>210</v>
      </c>
      <c r="C394">
        <v>4313500</v>
      </c>
      <c r="D394" s="16">
        <v>5.324074074074074E-3</v>
      </c>
      <c r="E394" s="16">
        <v>5.7060185185185183E-3</v>
      </c>
      <c r="F394" s="15">
        <f t="shared" si="11"/>
        <v>3.819444444444443E-4</v>
      </c>
    </row>
    <row r="395" spans="1:6" x14ac:dyDescent="0.25">
      <c r="A395">
        <v>394</v>
      </c>
      <c r="B395">
        <v>210</v>
      </c>
      <c r="C395">
        <v>4313100</v>
      </c>
      <c r="D395" s="16">
        <v>5.9953703703703705E-3</v>
      </c>
      <c r="E395" s="16">
        <v>6.851851851851852E-3</v>
      </c>
      <c r="F395" s="15">
        <f t="shared" si="11"/>
        <v>8.564814814814815E-4</v>
      </c>
    </row>
    <row r="396" spans="1:6" x14ac:dyDescent="0.25">
      <c r="A396">
        <v>395</v>
      </c>
      <c r="B396">
        <v>210</v>
      </c>
      <c r="C396">
        <v>4313500</v>
      </c>
      <c r="D396" s="16">
        <v>6.898148148148148E-3</v>
      </c>
      <c r="E396" s="16">
        <v>7.0949074074074074E-3</v>
      </c>
      <c r="F396" s="15">
        <f t="shared" si="10"/>
        <v>1.9675925925925937E-4</v>
      </c>
    </row>
    <row r="397" spans="1:6" x14ac:dyDescent="0.25">
      <c r="A397">
        <v>396</v>
      </c>
      <c r="B397">
        <v>210</v>
      </c>
      <c r="C397">
        <v>4313100</v>
      </c>
      <c r="D397" s="16">
        <v>7.3611111111111108E-3</v>
      </c>
      <c r="E397" s="16">
        <v>8.4375000000000006E-3</v>
      </c>
      <c r="F397" s="15">
        <f t="shared" si="10"/>
        <v>1.0763888888888897E-3</v>
      </c>
    </row>
    <row r="398" spans="1:6" x14ac:dyDescent="0.25">
      <c r="A398">
        <v>397</v>
      </c>
      <c r="B398">
        <v>210</v>
      </c>
      <c r="C398">
        <v>4313500</v>
      </c>
      <c r="D398" s="16">
        <v>8.5069444444444437E-3</v>
      </c>
      <c r="E398" s="16">
        <v>8.611111111111111E-3</v>
      </c>
      <c r="F398" s="15">
        <f t="shared" si="10"/>
        <v>1.0416666666666734E-4</v>
      </c>
    </row>
    <row r="399" spans="1:6" x14ac:dyDescent="0.25">
      <c r="A399">
        <v>398</v>
      </c>
      <c r="B399">
        <v>210</v>
      </c>
      <c r="C399">
        <v>4313100</v>
      </c>
      <c r="D399" s="16">
        <v>8.726851851851852E-3</v>
      </c>
      <c r="E399" s="16">
        <v>9.1319444444444443E-3</v>
      </c>
      <c r="F399" s="15">
        <f t="shared" si="10"/>
        <v>4.0509259259259231E-4</v>
      </c>
    </row>
    <row r="400" spans="1:6" x14ac:dyDescent="0.25">
      <c r="A400">
        <v>399</v>
      </c>
      <c r="B400">
        <v>210</v>
      </c>
      <c r="C400">
        <v>4313500</v>
      </c>
      <c r="D400" s="16">
        <v>9.1782407407407403E-3</v>
      </c>
      <c r="E400" s="16">
        <v>9.3402777777777772E-3</v>
      </c>
      <c r="F400" s="15">
        <f t="shared" si="10"/>
        <v>1.6203703703703692E-4</v>
      </c>
    </row>
    <row r="401" spans="1:6" x14ac:dyDescent="0.25">
      <c r="A401">
        <v>400</v>
      </c>
      <c r="B401">
        <v>210</v>
      </c>
      <c r="C401">
        <v>4313600</v>
      </c>
      <c r="D401" s="16">
        <v>9.7569444444444448E-3</v>
      </c>
      <c r="E401" s="16">
        <v>1.7002314814814814E-2</v>
      </c>
      <c r="F401" s="15">
        <f t="shared" si="10"/>
        <v>7.245370370370369E-3</v>
      </c>
    </row>
    <row r="402" spans="1:6" x14ac:dyDescent="0.25">
      <c r="A402">
        <v>401</v>
      </c>
      <c r="B402">
        <v>210</v>
      </c>
      <c r="C402">
        <v>4314100</v>
      </c>
      <c r="D402" s="16">
        <v>1.8402777777777778E-2</v>
      </c>
      <c r="E402" s="16">
        <v>2.2719907407407407E-2</v>
      </c>
      <c r="F402" s="15">
        <f t="shared" si="10"/>
        <v>4.3171296296296291E-3</v>
      </c>
    </row>
    <row r="403" spans="1:6" x14ac:dyDescent="0.25">
      <c r="A403">
        <v>402</v>
      </c>
      <c r="B403">
        <v>210</v>
      </c>
      <c r="C403">
        <v>4314300</v>
      </c>
      <c r="D403" s="16">
        <v>3.3472222222222223E-2</v>
      </c>
      <c r="E403" s="16">
        <v>3.3993055555555554E-2</v>
      </c>
      <c r="F403" s="15">
        <f t="shared" si="10"/>
        <v>5.2083333333333148E-4</v>
      </c>
    </row>
    <row r="404" spans="1:6" x14ac:dyDescent="0.25">
      <c r="A404">
        <v>403</v>
      </c>
      <c r="B404">
        <v>210</v>
      </c>
      <c r="C404">
        <v>4314300</v>
      </c>
      <c r="D404" s="16">
        <v>3.4178240740740738E-2</v>
      </c>
      <c r="E404" s="16">
        <v>3.4270833333333334E-2</v>
      </c>
      <c r="F404" s="15">
        <f t="shared" si="10"/>
        <v>9.2592592592595502E-5</v>
      </c>
    </row>
    <row r="405" spans="1:6" x14ac:dyDescent="0.25">
      <c r="A405">
        <v>404</v>
      </c>
      <c r="B405">
        <v>120</v>
      </c>
      <c r="C405">
        <v>5322100</v>
      </c>
      <c r="D405" s="16">
        <v>2.7546296296296294E-3</v>
      </c>
      <c r="E405" s="16">
        <v>1.2997685185185185E-2</v>
      </c>
      <c r="F405" s="15">
        <f t="shared" si="10"/>
        <v>1.0243055555555556E-2</v>
      </c>
    </row>
    <row r="406" spans="1:6" x14ac:dyDescent="0.25">
      <c r="A406">
        <v>405</v>
      </c>
      <c r="B406">
        <v>120</v>
      </c>
      <c r="C406">
        <v>5322500</v>
      </c>
      <c r="D406" s="16">
        <v>1.3194444444444444E-2</v>
      </c>
      <c r="E406" s="16">
        <v>2.1412037037037038E-2</v>
      </c>
      <c r="F406" s="15">
        <f t="shared" si="10"/>
        <v>8.217592592592594E-3</v>
      </c>
    </row>
    <row r="407" spans="1:6" x14ac:dyDescent="0.25">
      <c r="A407">
        <v>406</v>
      </c>
      <c r="B407">
        <v>120</v>
      </c>
      <c r="C407">
        <v>5322400</v>
      </c>
      <c r="D407" s="16">
        <v>2.1539351851851851E-2</v>
      </c>
      <c r="E407" s="16">
        <v>2.2118055555555554E-2</v>
      </c>
      <c r="F407" s="15">
        <f t="shared" si="10"/>
        <v>5.787037037037028E-4</v>
      </c>
    </row>
    <row r="408" spans="1:6" x14ac:dyDescent="0.25">
      <c r="A408">
        <v>407</v>
      </c>
      <c r="B408">
        <v>120</v>
      </c>
      <c r="C408">
        <v>5322100</v>
      </c>
      <c r="D408" s="16">
        <v>2.2222222222222223E-2</v>
      </c>
      <c r="E408" s="16">
        <v>3.740740740740741E-2</v>
      </c>
      <c r="F408" s="15">
        <f t="shared" si="10"/>
        <v>1.5185185185185187E-2</v>
      </c>
    </row>
    <row r="409" spans="1:6" x14ac:dyDescent="0.25">
      <c r="A409">
        <v>408</v>
      </c>
      <c r="B409">
        <v>120</v>
      </c>
      <c r="C409">
        <v>5322500</v>
      </c>
      <c r="D409" s="16">
        <v>3.7418981481481484E-2</v>
      </c>
      <c r="E409" s="16">
        <v>4.2754629629629629E-2</v>
      </c>
      <c r="F409" s="15">
        <f t="shared" si="10"/>
        <v>5.3356481481481449E-3</v>
      </c>
    </row>
    <row r="410" spans="1:6" x14ac:dyDescent="0.25">
      <c r="A410">
        <v>409</v>
      </c>
      <c r="B410">
        <v>120</v>
      </c>
      <c r="C410">
        <v>5322400</v>
      </c>
      <c r="D410" s="16">
        <v>4.2789351851851849E-2</v>
      </c>
      <c r="E410" s="16">
        <v>4.4537037037037035E-2</v>
      </c>
      <c r="F410" s="15">
        <f t="shared" si="10"/>
        <v>1.7476851851851855E-3</v>
      </c>
    </row>
    <row r="411" spans="1:6" x14ac:dyDescent="0.25">
      <c r="A411">
        <v>410</v>
      </c>
      <c r="B411">
        <v>120</v>
      </c>
      <c r="C411">
        <v>5322100</v>
      </c>
      <c r="D411" s="16">
        <v>4.4710648148148145E-2</v>
      </c>
      <c r="E411" s="16">
        <v>5.6018518518518516E-2</v>
      </c>
      <c r="F411" s="15">
        <f t="shared" si="10"/>
        <v>1.1307870370370371E-2</v>
      </c>
    </row>
    <row r="412" spans="1:6" x14ac:dyDescent="0.25">
      <c r="A412">
        <v>411</v>
      </c>
      <c r="B412">
        <v>120</v>
      </c>
      <c r="C412">
        <v>5322500</v>
      </c>
      <c r="D412" s="16">
        <v>5.603009259259259E-2</v>
      </c>
      <c r="E412" s="16">
        <v>5.949074074074074E-2</v>
      </c>
      <c r="F412" s="15">
        <f t="shared" ref="F412:F461" si="12">E412-D412</f>
        <v>3.4606481481481502E-3</v>
      </c>
    </row>
    <row r="413" spans="1:6" x14ac:dyDescent="0.25">
      <c r="A413">
        <v>412</v>
      </c>
      <c r="B413">
        <v>130</v>
      </c>
      <c r="C413">
        <v>413100</v>
      </c>
      <c r="D413" s="16">
        <v>1.3888888888888889E-3</v>
      </c>
      <c r="E413" s="16">
        <v>2.9861111111111113E-3</v>
      </c>
      <c r="F413" s="15">
        <f t="shared" si="12"/>
        <v>1.5972222222222223E-3</v>
      </c>
    </row>
    <row r="414" spans="1:6" x14ac:dyDescent="0.25">
      <c r="A414">
        <v>413</v>
      </c>
      <c r="B414">
        <v>130</v>
      </c>
      <c r="C414">
        <v>413200</v>
      </c>
      <c r="D414" s="16">
        <v>2.9976851851851853E-3</v>
      </c>
      <c r="E414" s="16">
        <v>4.4560185185185189E-3</v>
      </c>
      <c r="F414" s="15">
        <f t="shared" si="12"/>
        <v>1.4583333333333336E-3</v>
      </c>
    </row>
    <row r="415" spans="1:6" x14ac:dyDescent="0.25">
      <c r="A415">
        <v>414</v>
      </c>
      <c r="B415">
        <v>130</v>
      </c>
      <c r="C415">
        <v>413200</v>
      </c>
      <c r="D415" s="16">
        <v>5.8564814814814816E-3</v>
      </c>
      <c r="E415" s="16">
        <v>8.1481481481481474E-3</v>
      </c>
      <c r="F415" s="15">
        <f t="shared" si="12"/>
        <v>2.2916666666666658E-3</v>
      </c>
    </row>
    <row r="416" spans="1:6" x14ac:dyDescent="0.25">
      <c r="A416">
        <v>415</v>
      </c>
      <c r="B416">
        <v>130</v>
      </c>
      <c r="C416">
        <v>413100</v>
      </c>
      <c r="D416" s="16">
        <v>8.7615740740740744E-3</v>
      </c>
      <c r="E416" s="16">
        <v>9.0972222222222218E-3</v>
      </c>
      <c r="F416" s="15">
        <f t="shared" si="12"/>
        <v>3.3564814814814742E-4</v>
      </c>
    </row>
    <row r="417" spans="1:6" x14ac:dyDescent="0.25">
      <c r="A417">
        <v>416</v>
      </c>
      <c r="B417">
        <v>130</v>
      </c>
      <c r="C417">
        <v>413200</v>
      </c>
      <c r="D417" s="16">
        <v>9.1203703703703707E-3</v>
      </c>
      <c r="E417" s="16">
        <v>9.4560185185185181E-3</v>
      </c>
      <c r="F417" s="15">
        <f t="shared" si="12"/>
        <v>3.3564814814814742E-4</v>
      </c>
    </row>
    <row r="418" spans="1:6" x14ac:dyDescent="0.25">
      <c r="A418">
        <v>418</v>
      </c>
      <c r="B418">
        <v>130</v>
      </c>
      <c r="C418">
        <v>413100</v>
      </c>
      <c r="D418" s="16">
        <v>9.6643518518518511E-3</v>
      </c>
      <c r="E418" s="16">
        <v>1.0416666666666666E-2</v>
      </c>
      <c r="F418" s="15">
        <f t="shared" si="12"/>
        <v>7.5231481481481503E-4</v>
      </c>
    </row>
    <row r="419" spans="1:6" x14ac:dyDescent="0.25">
      <c r="A419">
        <v>419</v>
      </c>
      <c r="B419">
        <v>130</v>
      </c>
      <c r="C419">
        <v>413400</v>
      </c>
      <c r="D419" s="16">
        <v>1.0428240740740741E-2</v>
      </c>
      <c r="E419" s="16">
        <v>1.3796296296296296E-2</v>
      </c>
      <c r="F419" s="15">
        <f t="shared" si="12"/>
        <v>3.3680555555555547E-3</v>
      </c>
    </row>
    <row r="420" spans="1:6" x14ac:dyDescent="0.25">
      <c r="A420">
        <v>420</v>
      </c>
      <c r="B420">
        <v>130</v>
      </c>
      <c r="C420">
        <v>413100</v>
      </c>
      <c r="D420" s="16">
        <v>1.3923611111111111E-2</v>
      </c>
      <c r="E420" s="16">
        <v>1.457175925925926E-2</v>
      </c>
      <c r="F420" s="15">
        <f t="shared" si="12"/>
        <v>6.4814814814814943E-4</v>
      </c>
    </row>
    <row r="421" spans="1:6" x14ac:dyDescent="0.25">
      <c r="A421">
        <v>421</v>
      </c>
      <c r="B421">
        <v>130</v>
      </c>
      <c r="C421">
        <v>413200</v>
      </c>
      <c r="D421" s="16">
        <v>1.4930555555555556E-2</v>
      </c>
      <c r="E421" s="16">
        <v>1.5833333333333335E-2</v>
      </c>
      <c r="F421" s="15">
        <f t="shared" si="12"/>
        <v>9.0277777777777839E-4</v>
      </c>
    </row>
    <row r="422" spans="1:6" x14ac:dyDescent="0.25">
      <c r="A422">
        <v>422</v>
      </c>
      <c r="B422">
        <v>130</v>
      </c>
      <c r="C422">
        <v>413100</v>
      </c>
      <c r="D422" s="16">
        <v>1.7187500000000001E-2</v>
      </c>
      <c r="E422" s="16">
        <v>1.9664351851851853E-2</v>
      </c>
      <c r="F422" s="15">
        <f t="shared" si="12"/>
        <v>2.4768518518518516E-3</v>
      </c>
    </row>
    <row r="423" spans="1:6" x14ac:dyDescent="0.25">
      <c r="A423">
        <v>423</v>
      </c>
      <c r="B423">
        <v>130</v>
      </c>
      <c r="C423">
        <v>413100</v>
      </c>
      <c r="D423" s="18">
        <v>1.9722222222222221E-2</v>
      </c>
      <c r="E423" s="16">
        <v>2.2951388888888889E-2</v>
      </c>
      <c r="F423" s="15">
        <f t="shared" si="12"/>
        <v>3.2291666666666684E-3</v>
      </c>
    </row>
    <row r="424" spans="1:6" x14ac:dyDescent="0.25">
      <c r="A424">
        <v>424</v>
      </c>
      <c r="B424">
        <v>130</v>
      </c>
      <c r="C424">
        <v>413100</v>
      </c>
      <c r="D424" s="16">
        <v>2.3009259259259261E-2</v>
      </c>
      <c r="E424" s="16">
        <v>2.5879629629629631E-2</v>
      </c>
      <c r="F424" s="15">
        <f t="shared" si="12"/>
        <v>2.8703703703703703E-3</v>
      </c>
    </row>
    <row r="425" spans="1:6" x14ac:dyDescent="0.25">
      <c r="A425">
        <v>425</v>
      </c>
      <c r="B425">
        <v>130</v>
      </c>
      <c r="C425">
        <v>413100</v>
      </c>
      <c r="D425" s="16">
        <v>2.5972222222222223E-2</v>
      </c>
      <c r="E425" s="16">
        <v>2.8194444444444446E-2</v>
      </c>
      <c r="F425" s="15">
        <f t="shared" si="12"/>
        <v>2.2222222222222227E-3</v>
      </c>
    </row>
    <row r="426" spans="1:6" x14ac:dyDescent="0.25">
      <c r="A426">
        <v>426</v>
      </c>
      <c r="B426">
        <v>130</v>
      </c>
      <c r="C426">
        <v>413200</v>
      </c>
      <c r="D426" s="16">
        <v>2.8310185185185185E-2</v>
      </c>
      <c r="E426" s="16">
        <v>2.9178240740740741E-2</v>
      </c>
      <c r="F426" s="15">
        <f t="shared" si="12"/>
        <v>8.6805555555555594E-4</v>
      </c>
    </row>
    <row r="427" spans="1:6" x14ac:dyDescent="0.25">
      <c r="A427">
        <v>427</v>
      </c>
      <c r="B427">
        <v>130</v>
      </c>
      <c r="C427">
        <v>413100</v>
      </c>
      <c r="D427" s="16">
        <v>2.9351851851851851E-2</v>
      </c>
      <c r="E427" s="16">
        <v>2.9780092592592594E-2</v>
      </c>
      <c r="F427" s="15">
        <f t="shared" si="12"/>
        <v>4.2824074074074292E-4</v>
      </c>
    </row>
    <row r="428" spans="1:6" x14ac:dyDescent="0.25">
      <c r="A428">
        <v>428</v>
      </c>
      <c r="B428">
        <v>130</v>
      </c>
      <c r="C428">
        <v>413200</v>
      </c>
      <c r="D428" s="16">
        <v>2.9826388888888888E-2</v>
      </c>
      <c r="E428" s="16">
        <v>3.1817129629629633E-2</v>
      </c>
      <c r="F428" s="15">
        <f t="shared" si="12"/>
        <v>1.9907407407407443E-3</v>
      </c>
    </row>
    <row r="429" spans="1:6" x14ac:dyDescent="0.25">
      <c r="A429">
        <v>429</v>
      </c>
      <c r="B429">
        <v>130</v>
      </c>
      <c r="C429">
        <v>413100</v>
      </c>
      <c r="D429" s="16">
        <v>3.2199074074074074E-2</v>
      </c>
      <c r="E429" s="16">
        <v>3.3136574074074075E-2</v>
      </c>
      <c r="F429" s="15">
        <f t="shared" si="12"/>
        <v>9.3750000000000083E-4</v>
      </c>
    </row>
    <row r="430" spans="1:6" x14ac:dyDescent="0.25">
      <c r="A430">
        <v>430</v>
      </c>
      <c r="B430">
        <v>130</v>
      </c>
      <c r="C430">
        <v>413200</v>
      </c>
      <c r="D430" s="16">
        <v>3.3159722222222222E-2</v>
      </c>
      <c r="E430" s="16">
        <v>3.4502314814814812E-2</v>
      </c>
      <c r="F430" s="15">
        <f t="shared" si="12"/>
        <v>1.3425925925925897E-3</v>
      </c>
    </row>
    <row r="431" spans="1:6" x14ac:dyDescent="0.25">
      <c r="A431">
        <v>431</v>
      </c>
      <c r="B431">
        <v>130</v>
      </c>
      <c r="C431">
        <v>413300</v>
      </c>
      <c r="D431" s="18">
        <v>3.5752314814814813E-2</v>
      </c>
      <c r="E431" s="16">
        <v>3.6828703703703704E-2</v>
      </c>
      <c r="F431" s="15">
        <f t="shared" si="12"/>
        <v>1.0763888888888906E-3</v>
      </c>
    </row>
    <row r="432" spans="1:6" x14ac:dyDescent="0.25">
      <c r="A432">
        <v>432</v>
      </c>
      <c r="B432">
        <v>130</v>
      </c>
      <c r="C432">
        <v>413100</v>
      </c>
      <c r="D432" s="16">
        <v>3.7187499999999998E-2</v>
      </c>
      <c r="E432" s="16">
        <v>3.7685185185185183E-2</v>
      </c>
      <c r="F432" s="15">
        <f t="shared" si="12"/>
        <v>4.9768518518518434E-4</v>
      </c>
    </row>
    <row r="433" spans="1:6" x14ac:dyDescent="0.25">
      <c r="A433">
        <v>433</v>
      </c>
      <c r="B433">
        <v>130</v>
      </c>
      <c r="C433">
        <v>413100</v>
      </c>
      <c r="D433" s="16">
        <v>3.7777777777777778E-2</v>
      </c>
      <c r="E433" s="16">
        <v>3.8368055555555558E-2</v>
      </c>
      <c r="F433" s="15">
        <f t="shared" si="12"/>
        <v>5.9027777777777984E-4</v>
      </c>
    </row>
    <row r="434" spans="1:6" x14ac:dyDescent="0.25">
      <c r="A434">
        <v>434</v>
      </c>
      <c r="B434">
        <v>130</v>
      </c>
      <c r="C434">
        <v>413100</v>
      </c>
      <c r="D434" s="16">
        <v>3.8414351851851852E-2</v>
      </c>
      <c r="E434" s="16">
        <v>3.9895833333333332E-2</v>
      </c>
      <c r="F434" s="15">
        <f t="shared" si="12"/>
        <v>1.4814814814814795E-3</v>
      </c>
    </row>
    <row r="435" spans="1:6" x14ac:dyDescent="0.25">
      <c r="A435">
        <v>435</v>
      </c>
      <c r="B435">
        <v>130</v>
      </c>
      <c r="C435">
        <v>413100</v>
      </c>
      <c r="D435" s="16">
        <v>3.996527777777778E-2</v>
      </c>
      <c r="E435" s="16">
        <v>4.0497685185185185E-2</v>
      </c>
      <c r="F435" s="15">
        <f t="shared" si="12"/>
        <v>5.3240740740740505E-4</v>
      </c>
    </row>
    <row r="436" spans="1:6" x14ac:dyDescent="0.25">
      <c r="A436">
        <v>436</v>
      </c>
      <c r="B436">
        <v>130</v>
      </c>
      <c r="C436">
        <v>413200</v>
      </c>
      <c r="D436" s="16">
        <v>4.0567129629629627E-2</v>
      </c>
      <c r="E436" s="16">
        <v>4.1215277777777781E-2</v>
      </c>
      <c r="F436" s="15">
        <f t="shared" si="12"/>
        <v>6.4814814814815463E-4</v>
      </c>
    </row>
    <row r="437" spans="1:6" x14ac:dyDescent="0.25">
      <c r="A437">
        <v>437</v>
      </c>
      <c r="B437">
        <v>130</v>
      </c>
      <c r="C437">
        <v>413200</v>
      </c>
      <c r="D437" s="16">
        <v>4.1365740740740738E-2</v>
      </c>
      <c r="E437" s="16">
        <v>4.2094907407407407E-2</v>
      </c>
      <c r="F437" s="15">
        <f t="shared" si="12"/>
        <v>7.2916666666666963E-4</v>
      </c>
    </row>
    <row r="438" spans="1:6" x14ac:dyDescent="0.25">
      <c r="A438">
        <v>438</v>
      </c>
      <c r="B438">
        <v>130</v>
      </c>
      <c r="C438">
        <v>413100</v>
      </c>
      <c r="D438" s="16">
        <v>4.2337962962962966E-2</v>
      </c>
      <c r="E438" s="16">
        <v>4.3888888888888887E-2</v>
      </c>
      <c r="F438" s="15">
        <f t="shared" si="12"/>
        <v>1.5509259259259209E-3</v>
      </c>
    </row>
    <row r="439" spans="1:6" x14ac:dyDescent="0.25">
      <c r="A439">
        <v>439</v>
      </c>
      <c r="B439">
        <v>130</v>
      </c>
      <c r="C439">
        <v>413100</v>
      </c>
      <c r="D439" s="16">
        <v>4.3946759259259262E-2</v>
      </c>
      <c r="E439" s="16">
        <v>4.5254629629629631E-2</v>
      </c>
      <c r="F439" s="15">
        <f t="shared" si="12"/>
        <v>1.307870370370369E-3</v>
      </c>
    </row>
    <row r="440" spans="1:6" x14ac:dyDescent="0.25">
      <c r="A440">
        <v>440</v>
      </c>
      <c r="B440">
        <v>130</v>
      </c>
      <c r="C440">
        <v>413200</v>
      </c>
      <c r="D440" s="16">
        <v>4.5266203703703704E-2</v>
      </c>
      <c r="E440" s="16">
        <v>4.6377314814814816E-2</v>
      </c>
      <c r="F440" s="15">
        <f t="shared" si="12"/>
        <v>1.1111111111111113E-3</v>
      </c>
    </row>
    <row r="441" spans="1:6" x14ac:dyDescent="0.25">
      <c r="A441">
        <v>441</v>
      </c>
      <c r="B441">
        <v>130</v>
      </c>
      <c r="C441">
        <v>413200</v>
      </c>
      <c r="D441" s="16">
        <v>4.6516203703703705E-2</v>
      </c>
      <c r="E441" s="16">
        <v>4.9016203703703701E-2</v>
      </c>
      <c r="F441" s="15">
        <f t="shared" si="12"/>
        <v>2.4999999999999953E-3</v>
      </c>
    </row>
    <row r="442" spans="1:6" x14ac:dyDescent="0.25">
      <c r="A442">
        <v>442</v>
      </c>
      <c r="B442">
        <v>130</v>
      </c>
      <c r="C442">
        <v>413200</v>
      </c>
      <c r="D442" s="16">
        <v>4.9444444444444444E-2</v>
      </c>
      <c r="E442" s="16">
        <v>5.0289351851851849E-2</v>
      </c>
      <c r="F442" s="15">
        <f t="shared" si="12"/>
        <v>8.4490740740740533E-4</v>
      </c>
    </row>
    <row r="443" spans="1:6" x14ac:dyDescent="0.25">
      <c r="A443">
        <v>443</v>
      </c>
      <c r="B443">
        <v>130</v>
      </c>
      <c r="C443">
        <v>413200</v>
      </c>
      <c r="D443" s="16">
        <v>5.0381944444444444E-2</v>
      </c>
      <c r="E443" s="16">
        <v>5.1481481481481482E-2</v>
      </c>
      <c r="F443" s="15">
        <f t="shared" si="12"/>
        <v>1.0995370370370378E-3</v>
      </c>
    </row>
    <row r="444" spans="1:6" x14ac:dyDescent="0.25">
      <c r="A444">
        <v>444</v>
      </c>
      <c r="B444">
        <v>130</v>
      </c>
      <c r="C444">
        <v>413200</v>
      </c>
      <c r="D444" s="16">
        <v>5.1574074074074071E-2</v>
      </c>
      <c r="E444" s="16">
        <v>5.3148148148148146E-2</v>
      </c>
      <c r="F444" s="15">
        <f t="shared" si="12"/>
        <v>1.574074074074075E-3</v>
      </c>
    </row>
    <row r="445" spans="1:6" x14ac:dyDescent="0.25">
      <c r="A445">
        <v>445</v>
      </c>
      <c r="B445">
        <v>130</v>
      </c>
      <c r="C445">
        <v>413100</v>
      </c>
      <c r="D445" s="16">
        <v>5.3275462962962962E-2</v>
      </c>
      <c r="E445" s="16">
        <v>5.5046296296296295E-2</v>
      </c>
      <c r="F445" s="15">
        <f t="shared" si="12"/>
        <v>1.7708333333333326E-3</v>
      </c>
    </row>
    <row r="446" spans="1:6" x14ac:dyDescent="0.25">
      <c r="A446">
        <v>446</v>
      </c>
      <c r="B446">
        <v>130</v>
      </c>
      <c r="C446">
        <v>413200</v>
      </c>
      <c r="D446" s="16">
        <v>5.5057870370370368E-2</v>
      </c>
      <c r="E446" s="16">
        <v>5.6539351851851855E-2</v>
      </c>
      <c r="F446" s="15">
        <f t="shared" si="12"/>
        <v>1.4814814814814864E-3</v>
      </c>
    </row>
    <row r="447" spans="1:6" x14ac:dyDescent="0.25">
      <c r="A447">
        <v>447</v>
      </c>
      <c r="B447">
        <v>130</v>
      </c>
      <c r="C447">
        <v>413200</v>
      </c>
      <c r="D447" s="16">
        <v>5.6712962962962965E-2</v>
      </c>
      <c r="E447" s="16">
        <v>5.7789351851851849E-2</v>
      </c>
      <c r="F447" s="15">
        <f t="shared" si="12"/>
        <v>1.0763888888888837E-3</v>
      </c>
    </row>
    <row r="448" spans="1:6" x14ac:dyDescent="0.25">
      <c r="A448">
        <v>448</v>
      </c>
      <c r="B448">
        <v>130</v>
      </c>
      <c r="C448">
        <v>413100</v>
      </c>
      <c r="D448" s="16">
        <v>5.8090277777777775E-2</v>
      </c>
      <c r="E448" s="16">
        <v>5.949074074074074E-2</v>
      </c>
      <c r="F448" s="15">
        <f t="shared" si="12"/>
        <v>1.4004629629629645E-3</v>
      </c>
    </row>
    <row r="449" spans="1:6" x14ac:dyDescent="0.25">
      <c r="A449">
        <v>449</v>
      </c>
      <c r="B449">
        <v>130</v>
      </c>
      <c r="C449">
        <v>413100</v>
      </c>
      <c r="D449" s="16">
        <v>5.9513888888888887E-2</v>
      </c>
      <c r="E449" s="16">
        <v>6.0833333333333336E-2</v>
      </c>
      <c r="F449" s="15">
        <f t="shared" si="12"/>
        <v>1.3194444444444495E-3</v>
      </c>
    </row>
    <row r="450" spans="1:6" x14ac:dyDescent="0.25">
      <c r="A450">
        <v>450</v>
      </c>
      <c r="B450">
        <v>130</v>
      </c>
      <c r="C450">
        <v>413100</v>
      </c>
      <c r="D450" s="16">
        <v>6.1493055555555558E-2</v>
      </c>
      <c r="E450" s="16">
        <v>6.2372685185185184E-2</v>
      </c>
      <c r="F450" s="15">
        <f t="shared" si="12"/>
        <v>8.7962962962962604E-4</v>
      </c>
    </row>
    <row r="451" spans="1:6" x14ac:dyDescent="0.25">
      <c r="A451">
        <v>451</v>
      </c>
      <c r="B451">
        <v>130</v>
      </c>
      <c r="C451">
        <v>413200</v>
      </c>
      <c r="D451" s="16">
        <v>6.2465277777777779E-2</v>
      </c>
      <c r="E451" s="16">
        <v>6.3495370370370369E-2</v>
      </c>
      <c r="F451" s="15">
        <f t="shared" si="12"/>
        <v>1.0300925925925894E-3</v>
      </c>
    </row>
    <row r="452" spans="1:6" x14ac:dyDescent="0.25">
      <c r="A452">
        <v>452</v>
      </c>
      <c r="B452">
        <v>130</v>
      </c>
      <c r="C452">
        <v>413200</v>
      </c>
      <c r="D452" s="16">
        <v>6.356481481481481E-2</v>
      </c>
      <c r="E452" s="16">
        <v>6.535879629629629E-2</v>
      </c>
      <c r="F452" s="15">
        <f t="shared" si="12"/>
        <v>1.7939814814814797E-3</v>
      </c>
    </row>
    <row r="453" spans="1:6" x14ac:dyDescent="0.25">
      <c r="A453">
        <v>453</v>
      </c>
      <c r="B453">
        <v>130</v>
      </c>
      <c r="C453">
        <v>413200</v>
      </c>
      <c r="D453" s="16">
        <v>6.5567129629629628E-2</v>
      </c>
      <c r="E453" s="16">
        <v>6.6284722222222217E-2</v>
      </c>
      <c r="F453" s="15">
        <f t="shared" si="12"/>
        <v>7.1759259259258912E-4</v>
      </c>
    </row>
    <row r="454" spans="1:6" x14ac:dyDescent="0.25">
      <c r="A454">
        <v>454</v>
      </c>
      <c r="B454">
        <v>130</v>
      </c>
      <c r="C454">
        <v>413100</v>
      </c>
      <c r="D454" s="16">
        <v>6.6331018518518525E-2</v>
      </c>
      <c r="E454" s="16">
        <v>6.6851851851851857E-2</v>
      </c>
      <c r="F454" s="15">
        <f t="shared" si="12"/>
        <v>5.2083333333333148E-4</v>
      </c>
    </row>
    <row r="455" spans="1:6" x14ac:dyDescent="0.25">
      <c r="A455">
        <v>455</v>
      </c>
      <c r="B455">
        <v>130</v>
      </c>
      <c r="C455">
        <v>413100</v>
      </c>
      <c r="D455" s="16">
        <v>6.6909722222222218E-2</v>
      </c>
      <c r="E455" s="16">
        <v>6.7534722222222218E-2</v>
      </c>
      <c r="F455" s="15">
        <f t="shared" si="12"/>
        <v>6.2500000000000056E-4</v>
      </c>
    </row>
    <row r="456" spans="1:6" x14ac:dyDescent="0.25">
      <c r="A456">
        <v>456</v>
      </c>
      <c r="B456">
        <v>130</v>
      </c>
      <c r="C456">
        <v>413200</v>
      </c>
      <c r="D456" s="16">
        <v>6.7592592592592593E-2</v>
      </c>
      <c r="E456" s="16">
        <v>7.0173611111111117E-2</v>
      </c>
      <c r="F456" s="15">
        <f t="shared" si="12"/>
        <v>2.5810185185185242E-3</v>
      </c>
    </row>
    <row r="457" spans="1:6" x14ac:dyDescent="0.25">
      <c r="A457">
        <v>457</v>
      </c>
      <c r="B457">
        <v>130</v>
      </c>
      <c r="C457">
        <v>413200</v>
      </c>
      <c r="D457" s="16">
        <v>7.0231481481481478E-2</v>
      </c>
      <c r="E457" s="16">
        <v>7.1331018518518516E-2</v>
      </c>
      <c r="F457" s="15">
        <f t="shared" si="12"/>
        <v>1.0995370370370378E-3</v>
      </c>
    </row>
    <row r="458" spans="1:6" x14ac:dyDescent="0.25">
      <c r="A458">
        <v>458</v>
      </c>
      <c r="B458">
        <v>130</v>
      </c>
      <c r="C458">
        <v>413200</v>
      </c>
      <c r="D458" s="16">
        <v>7.1412037037037038E-2</v>
      </c>
      <c r="E458" s="16">
        <v>7.7719907407407404E-2</v>
      </c>
      <c r="F458" s="15">
        <f t="shared" si="12"/>
        <v>6.3078703703703665E-3</v>
      </c>
    </row>
    <row r="459" spans="1:6" x14ac:dyDescent="0.25">
      <c r="A459">
        <v>459</v>
      </c>
      <c r="B459">
        <v>130</v>
      </c>
      <c r="C459">
        <v>413100</v>
      </c>
      <c r="D459" s="16">
        <v>7.7835648148148154E-2</v>
      </c>
      <c r="E459" s="16">
        <v>7.9375000000000001E-2</v>
      </c>
      <c r="F459" s="15">
        <f t="shared" si="12"/>
        <v>1.5393518518518473E-3</v>
      </c>
    </row>
    <row r="460" spans="1:6" x14ac:dyDescent="0.25">
      <c r="A460">
        <v>460</v>
      </c>
      <c r="B460">
        <v>130</v>
      </c>
      <c r="C460">
        <v>413200</v>
      </c>
      <c r="D460" s="16">
        <v>7.9502314814814817E-2</v>
      </c>
      <c r="E460" s="16">
        <v>8.0312499999999995E-2</v>
      </c>
      <c r="F460" s="15">
        <f t="shared" si="12"/>
        <v>8.1018518518517768E-4</v>
      </c>
    </row>
    <row r="461" spans="1:6" x14ac:dyDescent="0.25">
      <c r="A461">
        <v>461</v>
      </c>
      <c r="B461">
        <v>130</v>
      </c>
      <c r="C461">
        <v>413200</v>
      </c>
      <c r="D461" s="16">
        <v>8.0451388888888892E-2</v>
      </c>
      <c r="E461" s="16">
        <v>8.1076388888888892E-2</v>
      </c>
      <c r="F461" s="15">
        <f t="shared" si="12"/>
        <v>6.2500000000000056E-4</v>
      </c>
    </row>
    <row r="462" spans="1:6" x14ac:dyDescent="0.25">
      <c r="A462">
        <v>462</v>
      </c>
      <c r="B462">
        <v>130</v>
      </c>
      <c r="C462">
        <v>413100</v>
      </c>
      <c r="D462" s="16">
        <v>8.127314814814815E-2</v>
      </c>
      <c r="E462" s="16">
        <v>8.2083333333333328E-2</v>
      </c>
      <c r="F462" s="15">
        <f t="shared" ref="F462:F512" si="13">E462-D462</f>
        <v>8.1018518518517768E-4</v>
      </c>
    </row>
    <row r="463" spans="1:6" x14ac:dyDescent="0.25">
      <c r="A463">
        <v>463</v>
      </c>
      <c r="B463">
        <v>130</v>
      </c>
      <c r="C463">
        <v>413200</v>
      </c>
      <c r="D463" s="16">
        <v>8.2719907407407409E-2</v>
      </c>
      <c r="E463" s="16">
        <v>8.3773148148148152E-2</v>
      </c>
      <c r="F463" s="15">
        <f t="shared" si="13"/>
        <v>1.0532407407407435E-3</v>
      </c>
    </row>
    <row r="464" spans="1:6" x14ac:dyDescent="0.25">
      <c r="A464">
        <v>464</v>
      </c>
      <c r="B464">
        <v>130</v>
      </c>
      <c r="C464">
        <v>413100</v>
      </c>
      <c r="D464" s="16">
        <v>8.3912037037037035E-2</v>
      </c>
      <c r="E464" s="16">
        <v>8.5694444444444448E-2</v>
      </c>
      <c r="F464" s="15">
        <f t="shared" si="13"/>
        <v>1.7824074074074131E-3</v>
      </c>
    </row>
    <row r="465" spans="1:6" x14ac:dyDescent="0.25">
      <c r="A465">
        <v>465</v>
      </c>
      <c r="B465">
        <v>130</v>
      </c>
      <c r="C465">
        <v>413100</v>
      </c>
      <c r="D465" s="16">
        <v>8.5775462962962956E-2</v>
      </c>
      <c r="E465" s="16">
        <v>8.6099537037037044E-2</v>
      </c>
      <c r="F465" s="15">
        <f t="shared" si="13"/>
        <v>3.2407407407408773E-4</v>
      </c>
    </row>
    <row r="466" spans="1:6" x14ac:dyDescent="0.25">
      <c r="A466">
        <v>466</v>
      </c>
      <c r="B466">
        <v>130</v>
      </c>
      <c r="C466">
        <v>413200</v>
      </c>
      <c r="D466" s="16">
        <v>8.6342592592592596E-2</v>
      </c>
      <c r="E466" s="16">
        <v>8.7754629629629627E-2</v>
      </c>
      <c r="F466" s="15">
        <f t="shared" si="13"/>
        <v>1.4120370370370311E-3</v>
      </c>
    </row>
    <row r="467" spans="1:6" x14ac:dyDescent="0.25">
      <c r="A467">
        <v>467</v>
      </c>
      <c r="B467">
        <v>130</v>
      </c>
      <c r="C467">
        <v>413100</v>
      </c>
      <c r="D467" s="16">
        <v>8.8009259259259259E-2</v>
      </c>
      <c r="E467" s="16">
        <v>8.8611111111111113E-2</v>
      </c>
      <c r="F467" s="15">
        <f t="shared" si="13"/>
        <v>6.0185185185185341E-4</v>
      </c>
    </row>
    <row r="468" spans="1:6" x14ac:dyDescent="0.25">
      <c r="A468">
        <v>468</v>
      </c>
      <c r="B468">
        <v>130</v>
      </c>
      <c r="C468">
        <v>413200</v>
      </c>
      <c r="D468" s="16">
        <v>8.8668981481481488E-2</v>
      </c>
      <c r="E468" s="16">
        <v>8.9317129629629635E-2</v>
      </c>
      <c r="F468" s="15">
        <f t="shared" si="13"/>
        <v>6.481481481481477E-4</v>
      </c>
    </row>
    <row r="469" spans="1:6" x14ac:dyDescent="0.25">
      <c r="A469">
        <v>469</v>
      </c>
      <c r="B469">
        <v>130</v>
      </c>
      <c r="C469">
        <v>413100</v>
      </c>
      <c r="D469" s="16">
        <v>8.9409722222222224E-2</v>
      </c>
      <c r="E469" s="16">
        <v>8.9849537037037033E-2</v>
      </c>
      <c r="F469" s="15">
        <f t="shared" si="13"/>
        <v>4.3981481481480955E-4</v>
      </c>
    </row>
    <row r="470" spans="1:6" x14ac:dyDescent="0.25">
      <c r="A470">
        <v>470</v>
      </c>
      <c r="B470">
        <v>130</v>
      </c>
      <c r="C470">
        <v>413200</v>
      </c>
      <c r="D470" s="16">
        <v>8.9895833333333328E-2</v>
      </c>
      <c r="E470" s="16">
        <v>9.0613425925925931E-2</v>
      </c>
      <c r="F470" s="15">
        <f t="shared" si="13"/>
        <v>7.17592592592603E-4</v>
      </c>
    </row>
    <row r="471" spans="1:6" x14ac:dyDescent="0.25">
      <c r="A471">
        <v>471</v>
      </c>
      <c r="B471">
        <v>130</v>
      </c>
      <c r="C471">
        <v>413100</v>
      </c>
      <c r="D471" s="16">
        <v>9.1805555555555557E-2</v>
      </c>
      <c r="E471" s="16">
        <v>9.375E-2</v>
      </c>
      <c r="F471" s="15">
        <f t="shared" si="13"/>
        <v>1.9444444444444431E-3</v>
      </c>
    </row>
    <row r="472" spans="1:6" x14ac:dyDescent="0.25">
      <c r="A472">
        <v>472</v>
      </c>
      <c r="B472">
        <v>130</v>
      </c>
      <c r="C472">
        <v>413300</v>
      </c>
      <c r="D472" s="16">
        <v>9.3842592592592589E-2</v>
      </c>
      <c r="E472" s="16">
        <v>9.5277777777777781E-2</v>
      </c>
      <c r="F472" s="15">
        <f t="shared" si="13"/>
        <v>1.4351851851851921E-3</v>
      </c>
    </row>
    <row r="473" spans="1:6" x14ac:dyDescent="0.25">
      <c r="A473">
        <v>473</v>
      </c>
      <c r="B473">
        <v>130</v>
      </c>
      <c r="C473">
        <v>413100</v>
      </c>
      <c r="D473" s="16">
        <v>9.5613425925925921E-2</v>
      </c>
      <c r="E473" s="16">
        <v>9.993055555555555E-2</v>
      </c>
      <c r="F473" s="15">
        <f t="shared" si="13"/>
        <v>4.3171296296296291E-3</v>
      </c>
    </row>
    <row r="474" spans="1:6" x14ac:dyDescent="0.25">
      <c r="A474">
        <v>474</v>
      </c>
      <c r="B474">
        <v>130</v>
      </c>
      <c r="C474">
        <v>413200</v>
      </c>
      <c r="D474" s="16">
        <v>9.9953703703703697E-2</v>
      </c>
      <c r="E474" s="16">
        <v>0.1018287037037037</v>
      </c>
      <c r="F474" s="15">
        <f t="shared" si="13"/>
        <v>1.8750000000000017E-3</v>
      </c>
    </row>
    <row r="475" spans="1:6" x14ac:dyDescent="0.25">
      <c r="A475">
        <v>475</v>
      </c>
      <c r="B475">
        <v>130</v>
      </c>
      <c r="C475">
        <v>413400</v>
      </c>
      <c r="D475" s="16">
        <v>0.1021875</v>
      </c>
      <c r="E475" s="16">
        <v>0.10324074074074074</v>
      </c>
      <c r="F475" s="15">
        <f t="shared" si="13"/>
        <v>1.0532407407407435E-3</v>
      </c>
    </row>
    <row r="476" spans="1:6" x14ac:dyDescent="0.25">
      <c r="A476">
        <v>476</v>
      </c>
      <c r="B476">
        <v>130</v>
      </c>
      <c r="C476">
        <v>413200</v>
      </c>
      <c r="D476" s="16">
        <v>0.1034375</v>
      </c>
      <c r="E476" s="16">
        <v>0.10464120370370371</v>
      </c>
      <c r="F476" s="15">
        <f t="shared" si="13"/>
        <v>1.2037037037037068E-3</v>
      </c>
    </row>
    <row r="477" spans="1:6" x14ac:dyDescent="0.25">
      <c r="A477">
        <v>477</v>
      </c>
      <c r="B477">
        <v>130</v>
      </c>
      <c r="C477">
        <v>413200</v>
      </c>
      <c r="D477" s="16">
        <v>0.10472222222222222</v>
      </c>
      <c r="E477" s="16">
        <v>0.10684027777777778</v>
      </c>
      <c r="F477" s="15">
        <f t="shared" si="13"/>
        <v>2.1180555555555675E-3</v>
      </c>
    </row>
    <row r="478" spans="1:6" x14ac:dyDescent="0.25">
      <c r="A478">
        <v>478</v>
      </c>
      <c r="B478">
        <v>130</v>
      </c>
      <c r="C478">
        <v>413100</v>
      </c>
      <c r="D478" s="16">
        <v>0.10711805555555555</v>
      </c>
      <c r="E478" s="16">
        <v>0.10736111111111112</v>
      </c>
      <c r="F478" s="15">
        <f t="shared" si="13"/>
        <v>2.4305555555556579E-4</v>
      </c>
    </row>
    <row r="479" spans="1:6" x14ac:dyDescent="0.25">
      <c r="A479">
        <v>479</v>
      </c>
      <c r="B479">
        <v>130</v>
      </c>
      <c r="C479">
        <v>413200</v>
      </c>
      <c r="D479" s="16">
        <v>0.10737268518518518</v>
      </c>
      <c r="E479" s="16">
        <v>0.10789351851851851</v>
      </c>
      <c r="F479" s="15">
        <f t="shared" si="13"/>
        <v>5.2083333333333148E-4</v>
      </c>
    </row>
    <row r="480" spans="1:6" x14ac:dyDescent="0.25">
      <c r="A480">
        <v>480</v>
      </c>
      <c r="B480">
        <v>130</v>
      </c>
      <c r="C480">
        <v>413100</v>
      </c>
      <c r="D480" s="16">
        <v>0.10824074074074073</v>
      </c>
      <c r="E480" s="16">
        <v>0.11091435185185185</v>
      </c>
      <c r="F480" s="15">
        <f t="shared" si="13"/>
        <v>2.6736111111111127E-3</v>
      </c>
    </row>
    <row r="481" spans="1:6" x14ac:dyDescent="0.25">
      <c r="A481">
        <v>481</v>
      </c>
      <c r="B481">
        <v>130</v>
      </c>
      <c r="C481">
        <v>413200</v>
      </c>
      <c r="D481" s="16">
        <v>0.11092592592592593</v>
      </c>
      <c r="E481" s="16">
        <v>0.11146990740740741</v>
      </c>
      <c r="F481" s="15">
        <f t="shared" si="13"/>
        <v>5.4398148148147862E-4</v>
      </c>
    </row>
    <row r="482" spans="1:6" x14ac:dyDescent="0.25">
      <c r="A482">
        <v>482</v>
      </c>
      <c r="B482">
        <v>130</v>
      </c>
      <c r="C482">
        <v>413100</v>
      </c>
      <c r="D482" s="16">
        <v>0.11163194444444445</v>
      </c>
      <c r="E482" s="16">
        <v>0.11246527777777778</v>
      </c>
      <c r="F482" s="15">
        <f t="shared" si="13"/>
        <v>8.3333333333332482E-4</v>
      </c>
    </row>
    <row r="483" spans="1:6" x14ac:dyDescent="0.25">
      <c r="A483">
        <v>483</v>
      </c>
      <c r="B483">
        <v>130</v>
      </c>
      <c r="C483">
        <v>413200</v>
      </c>
      <c r="D483" s="16">
        <v>0.11253472222222222</v>
      </c>
      <c r="E483" s="16">
        <v>0.11321759259259259</v>
      </c>
      <c r="F483" s="15">
        <f t="shared" si="13"/>
        <v>6.8287037037037535E-4</v>
      </c>
    </row>
    <row r="484" spans="1:6" x14ac:dyDescent="0.25">
      <c r="A484">
        <v>484</v>
      </c>
      <c r="B484">
        <v>130</v>
      </c>
      <c r="C484">
        <v>413100</v>
      </c>
      <c r="D484" s="18">
        <v>0.11354166666666667</v>
      </c>
      <c r="E484" s="16">
        <v>0.11417824074074075</v>
      </c>
      <c r="F484" s="15">
        <f t="shared" si="13"/>
        <v>6.3657407407408106E-4</v>
      </c>
    </row>
    <row r="485" spans="1:6" x14ac:dyDescent="0.25">
      <c r="A485">
        <v>485</v>
      </c>
      <c r="B485">
        <v>130</v>
      </c>
      <c r="C485">
        <v>413200</v>
      </c>
      <c r="D485" s="16">
        <v>0.11435185185185186</v>
      </c>
      <c r="E485" s="16">
        <v>0.11449074074074074</v>
      </c>
      <c r="F485" s="15">
        <f t="shared" si="13"/>
        <v>1.3888888888888284E-4</v>
      </c>
    </row>
    <row r="486" spans="1:6" x14ac:dyDescent="0.25">
      <c r="A486">
        <v>486</v>
      </c>
      <c r="B486">
        <v>130</v>
      </c>
      <c r="C486">
        <v>413100</v>
      </c>
      <c r="D486" s="16">
        <v>0.11482638888888889</v>
      </c>
      <c r="E486" s="16">
        <v>0.11625000000000001</v>
      </c>
      <c r="F486" s="15">
        <f t="shared" si="13"/>
        <v>1.4236111111111116E-3</v>
      </c>
    </row>
    <row r="487" spans="1:6" x14ac:dyDescent="0.25">
      <c r="A487">
        <v>487</v>
      </c>
      <c r="B487">
        <v>130</v>
      </c>
      <c r="C487">
        <v>413200</v>
      </c>
      <c r="D487" s="16">
        <v>0.11626157407407407</v>
      </c>
      <c r="E487" s="16">
        <v>0.11668981481481482</v>
      </c>
      <c r="F487" s="15">
        <f t="shared" si="13"/>
        <v>4.2824074074074292E-4</v>
      </c>
    </row>
    <row r="488" spans="1:6" x14ac:dyDescent="0.25">
      <c r="A488">
        <v>488</v>
      </c>
      <c r="B488">
        <v>130</v>
      </c>
      <c r="C488">
        <v>413100</v>
      </c>
      <c r="D488" s="16">
        <v>0.11699074074074074</v>
      </c>
      <c r="E488" s="16">
        <v>0.11747685185185185</v>
      </c>
      <c r="F488" s="15">
        <f t="shared" si="13"/>
        <v>4.8611111111110383E-4</v>
      </c>
    </row>
    <row r="489" spans="1:6" x14ac:dyDescent="0.25">
      <c r="A489">
        <v>489</v>
      </c>
      <c r="B489">
        <v>130</v>
      </c>
      <c r="C489">
        <v>413200</v>
      </c>
      <c r="D489" s="16">
        <v>0.11748842592592593</v>
      </c>
      <c r="E489" s="16">
        <v>0.11853009259259259</v>
      </c>
      <c r="F489" s="15">
        <f t="shared" si="13"/>
        <v>1.041666666666663E-3</v>
      </c>
    </row>
    <row r="490" spans="1:6" x14ac:dyDescent="0.25">
      <c r="A490">
        <v>490</v>
      </c>
      <c r="B490">
        <v>130</v>
      </c>
      <c r="C490">
        <v>413200</v>
      </c>
      <c r="D490" s="16">
        <v>0.11868055555555555</v>
      </c>
      <c r="E490" s="16">
        <v>0.12087962962962963</v>
      </c>
      <c r="F490" s="15">
        <f t="shared" si="13"/>
        <v>2.1990740740740755E-3</v>
      </c>
    </row>
    <row r="491" spans="1:6" x14ac:dyDescent="0.25">
      <c r="A491">
        <v>491</v>
      </c>
      <c r="B491">
        <v>130</v>
      </c>
      <c r="C491">
        <v>413200</v>
      </c>
      <c r="D491" s="16">
        <v>0.12103009259259259</v>
      </c>
      <c r="E491" s="16">
        <v>0.1233449074074074</v>
      </c>
      <c r="F491" s="15">
        <f t="shared" si="13"/>
        <v>2.3148148148148112E-3</v>
      </c>
    </row>
    <row r="492" spans="1:6" x14ac:dyDescent="0.25">
      <c r="A492">
        <v>492</v>
      </c>
      <c r="B492">
        <v>30</v>
      </c>
      <c r="C492" s="24">
        <v>5372100</v>
      </c>
      <c r="D492" s="16">
        <v>7.291666666666667E-4</v>
      </c>
      <c r="E492" s="16">
        <v>3.7847222222222223E-3</v>
      </c>
      <c r="F492" s="15">
        <f t="shared" si="13"/>
        <v>3.0555555555555557E-3</v>
      </c>
    </row>
    <row r="493" spans="1:6" x14ac:dyDescent="0.25">
      <c r="A493">
        <v>493</v>
      </c>
      <c r="B493">
        <v>30</v>
      </c>
      <c r="C493" s="24">
        <v>5372300</v>
      </c>
      <c r="D493" s="16">
        <v>1.9189814814814816E-2</v>
      </c>
      <c r="E493" s="16">
        <v>2.1655092592592594E-2</v>
      </c>
      <c r="F493" s="15">
        <f>E493-D493</f>
        <v>2.465277777777778E-3</v>
      </c>
    </row>
    <row r="494" spans="1:6" x14ac:dyDescent="0.25">
      <c r="A494">
        <v>494</v>
      </c>
      <c r="B494">
        <v>30</v>
      </c>
      <c r="C494" s="24">
        <v>5372300</v>
      </c>
      <c r="D494" s="16">
        <v>2.2604166666666668E-2</v>
      </c>
      <c r="E494" s="16">
        <v>2.476851851851852E-2</v>
      </c>
      <c r="F494" s="15">
        <f t="shared" si="13"/>
        <v>2.1643518518518513E-3</v>
      </c>
    </row>
    <row r="495" spans="1:6" x14ac:dyDescent="0.25">
      <c r="A495">
        <v>495</v>
      </c>
      <c r="B495">
        <v>30</v>
      </c>
      <c r="C495" s="24">
        <v>5372300</v>
      </c>
      <c r="D495" s="16">
        <v>2.5624999999999998E-2</v>
      </c>
      <c r="E495" s="16">
        <v>3.0462962962962963E-2</v>
      </c>
      <c r="F495" s="15">
        <f t="shared" si="13"/>
        <v>4.837962962962964E-3</v>
      </c>
    </row>
    <row r="496" spans="1:6" x14ac:dyDescent="0.25">
      <c r="A496">
        <v>496</v>
      </c>
      <c r="B496">
        <v>30</v>
      </c>
      <c r="C496" s="24">
        <v>5371600</v>
      </c>
      <c r="D496" s="16">
        <v>3.0706018518518518E-2</v>
      </c>
      <c r="E496" s="16">
        <v>3.0763888888888889E-2</v>
      </c>
      <c r="F496" s="15">
        <f t="shared" si="13"/>
        <v>5.7870370370371321E-5</v>
      </c>
    </row>
    <row r="497" spans="1:6" x14ac:dyDescent="0.25">
      <c r="A497">
        <v>497</v>
      </c>
      <c r="B497">
        <v>30</v>
      </c>
      <c r="C497" s="24">
        <v>5372500</v>
      </c>
      <c r="D497" s="16">
        <v>3.125E-2</v>
      </c>
      <c r="E497" s="16">
        <v>3.2662037037037038E-2</v>
      </c>
      <c r="F497" s="15">
        <f t="shared" si="13"/>
        <v>1.412037037037038E-3</v>
      </c>
    </row>
    <row r="498" spans="1:6" x14ac:dyDescent="0.25">
      <c r="A498">
        <v>498</v>
      </c>
      <c r="B498">
        <v>30</v>
      </c>
      <c r="C498" s="24">
        <v>5372300</v>
      </c>
      <c r="D498" s="16">
        <v>3.6006944444444446E-2</v>
      </c>
      <c r="E498" s="16">
        <v>3.7013888888888888E-2</v>
      </c>
      <c r="F498" s="15">
        <f t="shared" si="13"/>
        <v>1.0069444444444423E-3</v>
      </c>
    </row>
    <row r="499" spans="1:6" x14ac:dyDescent="0.25">
      <c r="A499">
        <v>499</v>
      </c>
      <c r="B499">
        <v>30</v>
      </c>
      <c r="C499" s="24">
        <v>5371600</v>
      </c>
      <c r="D499" s="16">
        <v>4.0578703703703707E-2</v>
      </c>
      <c r="E499" s="16">
        <v>4.0833333333333333E-2</v>
      </c>
      <c r="F499" s="15">
        <f t="shared" si="13"/>
        <v>2.5462962962962549E-4</v>
      </c>
    </row>
    <row r="500" spans="1:6" x14ac:dyDescent="0.25">
      <c r="A500">
        <v>500</v>
      </c>
      <c r="B500">
        <v>30</v>
      </c>
      <c r="C500" s="24">
        <v>5372100</v>
      </c>
      <c r="D500" s="16">
        <v>4.2175925925925929E-2</v>
      </c>
      <c r="E500" s="16">
        <v>4.2939814814814813E-2</v>
      </c>
      <c r="F500" s="15">
        <f t="shared" si="13"/>
        <v>7.638888888888834E-4</v>
      </c>
    </row>
    <row r="501" spans="1:6" x14ac:dyDescent="0.25">
      <c r="A501">
        <v>501</v>
      </c>
      <c r="B501">
        <v>30</v>
      </c>
      <c r="C501" s="24">
        <v>5372500</v>
      </c>
      <c r="D501" s="16">
        <v>4.2951388888888886E-2</v>
      </c>
      <c r="E501" s="16">
        <v>4.3194444444444445E-2</v>
      </c>
      <c r="F501" s="15">
        <f t="shared" si="13"/>
        <v>2.4305555555555886E-4</v>
      </c>
    </row>
    <row r="502" spans="1:6" x14ac:dyDescent="0.25">
      <c r="A502">
        <v>502</v>
      </c>
      <c r="B502">
        <v>30</v>
      </c>
      <c r="C502" s="24">
        <v>5372100</v>
      </c>
      <c r="D502" s="16">
        <v>4.3680555555555556E-2</v>
      </c>
      <c r="E502" s="16">
        <v>4.3969907407407409E-2</v>
      </c>
      <c r="F502" s="15">
        <f t="shared" si="13"/>
        <v>2.8935185185185314E-4</v>
      </c>
    </row>
    <row r="503" spans="1:6" x14ac:dyDescent="0.25">
      <c r="A503">
        <v>503</v>
      </c>
      <c r="B503">
        <v>30</v>
      </c>
      <c r="C503" s="24">
        <v>5372100</v>
      </c>
      <c r="D503" s="16">
        <v>4.4212962962962961E-2</v>
      </c>
      <c r="E503" s="16">
        <v>4.4641203703703704E-2</v>
      </c>
      <c r="F503" s="15">
        <f t="shared" si="13"/>
        <v>4.2824074074074292E-4</v>
      </c>
    </row>
    <row r="504" spans="1:6" x14ac:dyDescent="0.25">
      <c r="A504">
        <v>504</v>
      </c>
      <c r="B504">
        <v>30</v>
      </c>
      <c r="C504" s="24">
        <v>5372500</v>
      </c>
      <c r="D504" s="16">
        <v>4.7418981481481479E-2</v>
      </c>
      <c r="E504" s="16">
        <v>4.791666666666667E-2</v>
      </c>
      <c r="F504" s="15">
        <f t="shared" si="13"/>
        <v>4.9768518518519128E-4</v>
      </c>
    </row>
    <row r="505" spans="1:6" x14ac:dyDescent="0.25">
      <c r="A505">
        <v>505</v>
      </c>
      <c r="B505">
        <v>30</v>
      </c>
      <c r="C505">
        <v>5122500</v>
      </c>
      <c r="D505" s="16">
        <v>5.0358796296296297E-2</v>
      </c>
      <c r="E505" s="16">
        <v>5.0509259259259261E-2</v>
      </c>
      <c r="F505" s="15">
        <f t="shared" si="13"/>
        <v>1.5046296296296335E-4</v>
      </c>
    </row>
    <row r="506" spans="1:6" x14ac:dyDescent="0.25">
      <c r="A506">
        <v>506</v>
      </c>
      <c r="B506">
        <v>30</v>
      </c>
      <c r="C506" s="32">
        <v>522700</v>
      </c>
      <c r="D506" s="16">
        <v>5.0740740740740739E-2</v>
      </c>
      <c r="E506" s="16">
        <v>5.1481481481481482E-2</v>
      </c>
      <c r="F506" s="15">
        <f t="shared" si="13"/>
        <v>7.407407407407432E-4</v>
      </c>
    </row>
    <row r="507" spans="1:6" x14ac:dyDescent="0.25">
      <c r="A507">
        <v>507</v>
      </c>
      <c r="B507">
        <v>30</v>
      </c>
      <c r="C507" s="24">
        <v>5371600</v>
      </c>
      <c r="D507" s="16">
        <v>5.1504629629629629E-2</v>
      </c>
      <c r="E507" s="16">
        <v>5.1585648148148151E-2</v>
      </c>
      <c r="F507" s="15">
        <f t="shared" si="13"/>
        <v>8.1018518518521931E-5</v>
      </c>
    </row>
    <row r="508" spans="1:6" x14ac:dyDescent="0.25">
      <c r="A508">
        <v>508</v>
      </c>
      <c r="B508">
        <v>30</v>
      </c>
      <c r="C508" s="32">
        <v>522700</v>
      </c>
      <c r="D508" s="16">
        <v>5.5532407407407405E-2</v>
      </c>
      <c r="E508" s="16">
        <v>5.6099537037037038E-2</v>
      </c>
      <c r="F508" s="15">
        <f t="shared" si="13"/>
        <v>5.671296296296327E-4</v>
      </c>
    </row>
    <row r="509" spans="1:6" x14ac:dyDescent="0.25">
      <c r="A509">
        <v>509</v>
      </c>
      <c r="B509">
        <v>30</v>
      </c>
      <c r="C509" s="24">
        <v>5371200</v>
      </c>
      <c r="D509" s="16">
        <v>5.9282407407407409E-2</v>
      </c>
      <c r="E509" s="16">
        <v>6.0243055555555557E-2</v>
      </c>
      <c r="F509" s="15">
        <f t="shared" si="13"/>
        <v>9.6064814814814797E-4</v>
      </c>
    </row>
    <row r="510" spans="1:6" x14ac:dyDescent="0.25">
      <c r="A510">
        <v>510</v>
      </c>
      <c r="B510">
        <v>30</v>
      </c>
      <c r="C510" s="32">
        <v>521600</v>
      </c>
      <c r="D510" s="16">
        <v>6.0300925925925924E-2</v>
      </c>
      <c r="E510" s="16">
        <v>6.0729166666666667E-2</v>
      </c>
      <c r="F510" s="15">
        <f t="shared" si="13"/>
        <v>4.2824074074074292E-4</v>
      </c>
    </row>
    <row r="511" spans="1:6" x14ac:dyDescent="0.25">
      <c r="A511">
        <v>511</v>
      </c>
      <c r="B511">
        <v>30</v>
      </c>
      <c r="C511">
        <v>5122500</v>
      </c>
      <c r="D511" s="16">
        <v>6.0891203703703704E-2</v>
      </c>
      <c r="E511" s="16">
        <v>6.128472222222222E-2</v>
      </c>
      <c r="F511" s="15">
        <f t="shared" si="13"/>
        <v>3.9351851851851527E-4</v>
      </c>
    </row>
    <row r="512" spans="1:6" x14ac:dyDescent="0.25">
      <c r="A512">
        <v>512</v>
      </c>
      <c r="B512">
        <v>30</v>
      </c>
      <c r="C512" s="24">
        <v>5371600</v>
      </c>
      <c r="D512" s="16">
        <v>6.1423611111111109E-2</v>
      </c>
      <c r="E512" s="16">
        <v>6.1527777777777778E-2</v>
      </c>
      <c r="F512" s="15">
        <f t="shared" si="13"/>
        <v>1.0416666666666907E-4</v>
      </c>
    </row>
    <row r="513" spans="1:6" x14ac:dyDescent="0.25">
      <c r="A513">
        <v>513</v>
      </c>
      <c r="B513">
        <v>30</v>
      </c>
      <c r="C513" s="24">
        <v>521201</v>
      </c>
      <c r="D513" s="16">
        <v>6.3009259259259265E-2</v>
      </c>
      <c r="E513" s="16">
        <v>6.3136574074074067E-2</v>
      </c>
      <c r="F513" s="15">
        <f t="shared" ref="F513:F526" si="14">E513-D513</f>
        <v>1.2731481481480234E-4</v>
      </c>
    </row>
    <row r="514" spans="1:6" x14ac:dyDescent="0.25">
      <c r="A514">
        <v>514</v>
      </c>
      <c r="B514">
        <v>30</v>
      </c>
      <c r="C514">
        <v>5122500</v>
      </c>
      <c r="D514" s="16">
        <v>6.3715277777777773E-2</v>
      </c>
      <c r="E514" s="16">
        <v>6.4548611111111112E-2</v>
      </c>
      <c r="F514" s="15">
        <f>E514-D514</f>
        <v>8.333333333333387E-4</v>
      </c>
    </row>
    <row r="515" spans="1:6" x14ac:dyDescent="0.25">
      <c r="A515">
        <v>515</v>
      </c>
      <c r="B515">
        <v>30</v>
      </c>
      <c r="C515" s="24">
        <v>5371600</v>
      </c>
      <c r="D515" s="16">
        <v>6.5543981481481481E-2</v>
      </c>
      <c r="E515" s="16">
        <v>6.5659722222222217E-2</v>
      </c>
      <c r="F515" s="15">
        <f>E515-D515</f>
        <v>1.157407407407357E-4</v>
      </c>
    </row>
    <row r="516" spans="1:6" x14ac:dyDescent="0.25">
      <c r="A516">
        <v>516</v>
      </c>
      <c r="B516">
        <v>30</v>
      </c>
      <c r="C516" s="32">
        <v>521600</v>
      </c>
      <c r="D516" s="16">
        <v>6.6736111111111107E-2</v>
      </c>
      <c r="E516" s="16">
        <v>6.6840277777777776E-2</v>
      </c>
      <c r="F516" s="15">
        <f t="shared" si="14"/>
        <v>1.0416666666666907E-4</v>
      </c>
    </row>
    <row r="517" spans="1:6" x14ac:dyDescent="0.25">
      <c r="A517">
        <v>517</v>
      </c>
      <c r="B517">
        <v>30</v>
      </c>
      <c r="C517">
        <v>5122500</v>
      </c>
      <c r="D517" s="16">
        <v>6.7488425925925924E-2</v>
      </c>
      <c r="E517" s="16">
        <v>6.8472222222222226E-2</v>
      </c>
      <c r="F517" s="15">
        <f t="shared" si="14"/>
        <v>9.8379629629630205E-4</v>
      </c>
    </row>
    <row r="518" spans="1:6" x14ac:dyDescent="0.25">
      <c r="A518">
        <v>518</v>
      </c>
      <c r="B518">
        <v>30</v>
      </c>
      <c r="C518" s="24">
        <v>5371600</v>
      </c>
      <c r="D518" s="16">
        <v>6.851851851851852E-2</v>
      </c>
      <c r="E518" s="16">
        <v>6.8599537037037042E-2</v>
      </c>
      <c r="F518" s="15">
        <f t="shared" si="14"/>
        <v>8.1018518518521931E-5</v>
      </c>
    </row>
    <row r="519" spans="1:6" x14ac:dyDescent="0.25">
      <c r="A519">
        <v>519</v>
      </c>
      <c r="B519">
        <v>30</v>
      </c>
      <c r="C519" s="24">
        <v>5371200</v>
      </c>
      <c r="D519" s="16">
        <v>7.1030092592592589E-2</v>
      </c>
      <c r="E519" s="16">
        <v>7.194444444444445E-2</v>
      </c>
      <c r="F519" s="15">
        <f t="shared" si="14"/>
        <v>9.1435185185186063E-4</v>
      </c>
    </row>
    <row r="520" spans="1:6" x14ac:dyDescent="0.25">
      <c r="A520">
        <v>520</v>
      </c>
      <c r="B520">
        <v>30</v>
      </c>
      <c r="C520" s="32">
        <v>521600</v>
      </c>
      <c r="D520" s="16">
        <v>7.2407407407407406E-2</v>
      </c>
      <c r="E520" s="16">
        <v>7.2905092592592591E-2</v>
      </c>
      <c r="F520" s="15">
        <f t="shared" si="14"/>
        <v>4.9768518518518434E-4</v>
      </c>
    </row>
    <row r="521" spans="1:6" x14ac:dyDescent="0.25">
      <c r="A521">
        <v>521</v>
      </c>
      <c r="B521">
        <v>30</v>
      </c>
      <c r="C521">
        <v>5122500</v>
      </c>
      <c r="D521" s="16">
        <v>7.3148148148148143E-2</v>
      </c>
      <c r="E521" s="16">
        <v>7.4004629629629629E-2</v>
      </c>
      <c r="F521" s="15">
        <f t="shared" si="14"/>
        <v>8.5648148148148584E-4</v>
      </c>
    </row>
    <row r="522" spans="1:6" x14ac:dyDescent="0.25">
      <c r="A522">
        <v>522</v>
      </c>
      <c r="B522">
        <v>30</v>
      </c>
      <c r="C522" s="24">
        <v>5371600</v>
      </c>
      <c r="D522" s="16">
        <v>7.4027777777777776E-2</v>
      </c>
      <c r="E522" s="16">
        <v>7.4097222222222217E-2</v>
      </c>
      <c r="F522" s="15">
        <f t="shared" si="14"/>
        <v>6.9444444444441422E-5</v>
      </c>
    </row>
    <row r="523" spans="1:6" x14ac:dyDescent="0.25">
      <c r="A523">
        <v>523</v>
      </c>
      <c r="B523">
        <v>30</v>
      </c>
      <c r="C523" s="24">
        <v>5381200</v>
      </c>
      <c r="D523" s="16">
        <v>0.10519675925925925</v>
      </c>
      <c r="E523" s="16">
        <v>0.10644675925925925</v>
      </c>
      <c r="F523" s="15">
        <f t="shared" si="14"/>
        <v>1.2500000000000011E-3</v>
      </c>
    </row>
    <row r="524" spans="1:6" x14ac:dyDescent="0.25">
      <c r="A524">
        <v>524</v>
      </c>
      <c r="B524">
        <v>30</v>
      </c>
      <c r="C524">
        <v>5381300</v>
      </c>
      <c r="D524" s="16">
        <v>0.11064814814814815</v>
      </c>
      <c r="E524" s="16">
        <v>0.11627314814814815</v>
      </c>
      <c r="F524" s="15">
        <f t="shared" si="14"/>
        <v>5.625000000000005E-3</v>
      </c>
    </row>
    <row r="525" spans="1:6" x14ac:dyDescent="0.25">
      <c r="A525">
        <v>525</v>
      </c>
      <c r="B525">
        <v>30</v>
      </c>
      <c r="C525" s="24">
        <v>53841700</v>
      </c>
      <c r="D525" s="16">
        <v>0.12040509259259259</v>
      </c>
      <c r="E525" s="16">
        <v>0.12494212962962963</v>
      </c>
      <c r="F525" s="15">
        <f t="shared" si="14"/>
        <v>4.5370370370370339E-3</v>
      </c>
    </row>
    <row r="526" spans="1:6" x14ac:dyDescent="0.25">
      <c r="A526">
        <v>526</v>
      </c>
      <c r="B526">
        <v>30</v>
      </c>
      <c r="C526" s="24">
        <v>53841600</v>
      </c>
      <c r="D526" s="16">
        <v>0.1254861111111111</v>
      </c>
      <c r="E526" s="16">
        <v>0.12680555555555556</v>
      </c>
      <c r="F526" s="15">
        <f t="shared" si="14"/>
        <v>1.3194444444444564E-3</v>
      </c>
    </row>
  </sheetData>
  <autoFilter ref="A1:F526" xr:uid="{11ADC525-38D4-4629-8603-A53EBCFB1B5B}"/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6A548-9EFF-4B40-A138-F01C0A1E4514}">
  <sheetPr>
    <tabColor rgb="FF0070C0"/>
  </sheetPr>
  <dimension ref="A1:F252"/>
  <sheetViews>
    <sheetView topLeftCell="A204" workbookViewId="0">
      <selection activeCell="F6" sqref="F6"/>
    </sheetView>
  </sheetViews>
  <sheetFormatPr defaultRowHeight="15" x14ac:dyDescent="0.25"/>
  <cols>
    <col min="1" max="1" width="10.85546875" style="7" bestFit="1" customWidth="1"/>
    <col min="2" max="2" width="50.7109375" style="7" customWidth="1"/>
    <col min="3" max="3" width="13.140625" style="7" customWidth="1"/>
    <col min="4" max="4" width="29.85546875" style="7" customWidth="1"/>
    <col min="5" max="5" width="11.85546875" style="7" customWidth="1"/>
    <col min="6" max="6" width="19" style="7" customWidth="1"/>
    <col min="7" max="16384" width="9.140625" style="7"/>
  </cols>
  <sheetData>
    <row r="1" spans="1:6" x14ac:dyDescent="0.25">
      <c r="A1" s="14" t="s">
        <v>53</v>
      </c>
      <c r="B1" s="14" t="s">
        <v>57</v>
      </c>
      <c r="C1" s="14" t="s">
        <v>58</v>
      </c>
      <c r="D1" s="14" t="s">
        <v>59</v>
      </c>
      <c r="E1" s="14" t="s">
        <v>264</v>
      </c>
      <c r="F1" s="14" t="s">
        <v>265</v>
      </c>
    </row>
    <row r="2" spans="1:6" ht="30" x14ac:dyDescent="0.25">
      <c r="A2" s="7">
        <v>511100</v>
      </c>
      <c r="B2" s="7" t="s">
        <v>60</v>
      </c>
      <c r="C2" s="7">
        <v>511</v>
      </c>
      <c r="D2" s="7" t="s">
        <v>61</v>
      </c>
      <c r="E2" s="7">
        <f>COUNTIF(DurationData!C:C,TaskData!A2)</f>
        <v>1</v>
      </c>
      <c r="F2" s="36">
        <f>SUMIF(DurationData!C:C,TaskData!A2,DurationData!F:F)/TaskData!E2</f>
        <v>5.4398148148148556E-4</v>
      </c>
    </row>
    <row r="3" spans="1:6" x14ac:dyDescent="0.25">
      <c r="A3" s="7">
        <v>511200</v>
      </c>
      <c r="B3" s="7" t="s">
        <v>62</v>
      </c>
      <c r="C3" s="7">
        <v>511</v>
      </c>
      <c r="D3" s="7" t="s">
        <v>61</v>
      </c>
      <c r="E3" s="7">
        <f>COUNTIF(DurationData!C:C,TaskData!A3)</f>
        <v>1</v>
      </c>
      <c r="F3" s="36">
        <f>SUMIF(DurationData!C:C,TaskData!A3,DurationData!F:F)/TaskData!E3</f>
        <v>2.2337962962962962E-3</v>
      </c>
    </row>
    <row r="4" spans="1:6" x14ac:dyDescent="0.25">
      <c r="A4" s="7">
        <v>511300</v>
      </c>
      <c r="B4" s="7" t="s">
        <v>63</v>
      </c>
      <c r="C4" s="7">
        <v>511</v>
      </c>
      <c r="D4" s="7" t="s">
        <v>61</v>
      </c>
      <c r="E4" s="7">
        <f>COUNTIF(DurationData!C:C,TaskData!A4)</f>
        <v>1</v>
      </c>
      <c r="F4" s="36">
        <f>SUMIF(DurationData!C:C,TaskData!A4,DurationData!F:F)/TaskData!E4</f>
        <v>7.1759259259259606E-4</v>
      </c>
    </row>
    <row r="5" spans="1:6" x14ac:dyDescent="0.25">
      <c r="A5" s="7">
        <v>511400</v>
      </c>
      <c r="B5" s="7" t="s">
        <v>64</v>
      </c>
      <c r="C5" s="7">
        <v>511</v>
      </c>
      <c r="D5" s="7" t="s">
        <v>151</v>
      </c>
      <c r="E5" s="7">
        <f>COUNTIF(DurationData!C:C,TaskData!A5)</f>
        <v>4</v>
      </c>
      <c r="F5" s="36">
        <f>SUMIF(DurationData!C:C,TaskData!A5,DurationData!F:F)/TaskData!E5</f>
        <v>8.1192129629629635E-3</v>
      </c>
    </row>
    <row r="6" spans="1:6" x14ac:dyDescent="0.25">
      <c r="A6" s="7">
        <v>511500</v>
      </c>
      <c r="B6" s="7" t="s">
        <v>65</v>
      </c>
      <c r="C6" s="7">
        <v>511</v>
      </c>
      <c r="D6" s="7" t="s">
        <v>151</v>
      </c>
      <c r="E6" s="7">
        <f>COUNTIF(DurationData!C:C,TaskData!A6)</f>
        <v>4</v>
      </c>
      <c r="F6" s="36">
        <f>SUMIF(DurationData!C:C,TaskData!A6,DurationData!F:F)/TaskData!E6</f>
        <v>3.9149305555555552E-3</v>
      </c>
    </row>
    <row r="7" spans="1:6" x14ac:dyDescent="0.25">
      <c r="A7" s="7">
        <v>511600</v>
      </c>
      <c r="B7" s="7" t="s">
        <v>66</v>
      </c>
      <c r="C7" s="7">
        <v>511</v>
      </c>
      <c r="D7" s="7" t="s">
        <v>67</v>
      </c>
      <c r="E7" s="7">
        <f>COUNTIF(DurationData!C:C,TaskData!A7)</f>
        <v>0</v>
      </c>
      <c r="F7" s="36" t="e">
        <f>SUMIF(DurationData!C:C,TaskData!A7,DurationData!F:F)/TaskData!E7</f>
        <v>#DIV/0!</v>
      </c>
    </row>
    <row r="8" spans="1:6" x14ac:dyDescent="0.25">
      <c r="A8" s="7">
        <v>511601</v>
      </c>
      <c r="B8" s="7" t="s">
        <v>66</v>
      </c>
      <c r="C8" s="7">
        <v>511</v>
      </c>
      <c r="D8" s="7" t="s">
        <v>61</v>
      </c>
      <c r="E8" s="7">
        <f>COUNTIF(DurationData!C:C,TaskData!A8)</f>
        <v>0</v>
      </c>
      <c r="F8" s="36" t="e">
        <f>SUMIF(DurationData!C:C,TaskData!A8,DurationData!F:F)/TaskData!E8</f>
        <v>#DIV/0!</v>
      </c>
    </row>
    <row r="9" spans="1:6" x14ac:dyDescent="0.25">
      <c r="A9" s="7">
        <v>511700</v>
      </c>
      <c r="B9" s="7" t="s">
        <v>68</v>
      </c>
      <c r="C9" s="7">
        <v>511</v>
      </c>
      <c r="D9" s="7" t="s">
        <v>61</v>
      </c>
      <c r="E9" s="7">
        <f>COUNTIF(DurationData!C:C,TaskData!A9)</f>
        <v>1</v>
      </c>
      <c r="F9" s="36">
        <f>SUMIF(DurationData!C:C,TaskData!A9,DurationData!F:F)/TaskData!E9</f>
        <v>3.4722222222220711E-5</v>
      </c>
    </row>
    <row r="10" spans="1:6" ht="30" x14ac:dyDescent="0.25">
      <c r="A10" s="7">
        <v>5121100</v>
      </c>
      <c r="B10" s="7" t="s">
        <v>69</v>
      </c>
      <c r="C10" s="7">
        <v>512</v>
      </c>
      <c r="D10" s="7" t="s">
        <v>61</v>
      </c>
      <c r="E10" s="7">
        <f>COUNTIF(DurationData!C:C,TaskData!A10)</f>
        <v>37</v>
      </c>
      <c r="F10" s="36">
        <f>SUMIF(DurationData!C:C,TaskData!A10,DurationData!F:F)/TaskData!E10</f>
        <v>3.2939189189189145E-4</v>
      </c>
    </row>
    <row r="11" spans="1:6" x14ac:dyDescent="0.25">
      <c r="A11" s="7">
        <v>5121200</v>
      </c>
      <c r="B11" s="7" t="s">
        <v>70</v>
      </c>
      <c r="C11" s="7">
        <v>512</v>
      </c>
      <c r="D11" s="7" t="s">
        <v>61</v>
      </c>
      <c r="E11" s="7">
        <f>COUNTIF(DurationData!C:C,TaskData!A11)</f>
        <v>4</v>
      </c>
      <c r="F11" s="36">
        <f>SUMIF(DurationData!C:C,TaskData!A11,DurationData!F:F)/TaskData!E11</f>
        <v>1.9386574074073426E-4</v>
      </c>
    </row>
    <row r="12" spans="1:6" x14ac:dyDescent="0.25">
      <c r="A12" s="7">
        <v>5121300</v>
      </c>
      <c r="B12" s="7" t="s">
        <v>71</v>
      </c>
      <c r="C12" s="7">
        <v>512</v>
      </c>
      <c r="D12" s="7" t="s">
        <v>61</v>
      </c>
      <c r="E12" s="7">
        <f>COUNTIF(DurationData!C:C,TaskData!A12)</f>
        <v>0</v>
      </c>
      <c r="F12" s="36" t="e">
        <f>SUMIF(DurationData!C:C,TaskData!A12,DurationData!F:F)/TaskData!E12</f>
        <v>#DIV/0!</v>
      </c>
    </row>
    <row r="13" spans="1:6" x14ac:dyDescent="0.25">
      <c r="A13" s="7">
        <v>5121400</v>
      </c>
      <c r="B13" s="7" t="s">
        <v>72</v>
      </c>
      <c r="C13" s="7">
        <v>512</v>
      </c>
      <c r="D13" s="7" t="s">
        <v>61</v>
      </c>
      <c r="E13" s="7">
        <f>COUNTIF(DurationData!C:C,TaskData!A13)</f>
        <v>28</v>
      </c>
      <c r="F13" s="36">
        <f>SUMIF(DurationData!C:C,TaskData!A13,DurationData!F:F)/TaskData!E13</f>
        <v>2.2528108465608352E-4</v>
      </c>
    </row>
    <row r="14" spans="1:6" x14ac:dyDescent="0.25">
      <c r="A14" s="7">
        <v>5121500</v>
      </c>
      <c r="B14" s="7" t="s">
        <v>73</v>
      </c>
      <c r="C14" s="7">
        <v>512</v>
      </c>
      <c r="D14" s="7" t="s">
        <v>61</v>
      </c>
      <c r="E14" s="7">
        <f>COUNTIF(DurationData!C:C,TaskData!A14)</f>
        <v>34</v>
      </c>
      <c r="F14" s="36">
        <f>SUMIF(DurationData!C:C,TaskData!A14,DurationData!F:F)/TaskData!E14</f>
        <v>1.0617510893246185E-3</v>
      </c>
    </row>
    <row r="15" spans="1:6" x14ac:dyDescent="0.25">
      <c r="A15" s="7">
        <v>5122100</v>
      </c>
      <c r="B15" s="7" t="s">
        <v>74</v>
      </c>
      <c r="C15" s="7">
        <v>512</v>
      </c>
      <c r="D15" s="7" t="s">
        <v>61</v>
      </c>
      <c r="E15" s="7">
        <f>COUNTIF(DurationData!C:C,TaskData!A15)</f>
        <v>22</v>
      </c>
      <c r="F15" s="36">
        <f>SUMIF(DurationData!C:C,TaskData!A15,DurationData!F:F)/TaskData!E15</f>
        <v>4.0456649831649725E-4</v>
      </c>
    </row>
    <row r="16" spans="1:6" x14ac:dyDescent="0.25">
      <c r="A16" s="7">
        <v>5122200</v>
      </c>
      <c r="B16" s="7" t="s">
        <v>75</v>
      </c>
      <c r="C16" s="7">
        <v>512</v>
      </c>
      <c r="D16" s="7" t="s">
        <v>61</v>
      </c>
      <c r="E16" s="7">
        <f>COUNTIF(DurationData!C:C,TaskData!A16)</f>
        <v>11</v>
      </c>
      <c r="F16" s="36">
        <f>SUMIF(DurationData!C:C,TaskData!A16,DurationData!F:F)/TaskData!E16</f>
        <v>6.0816498316498032E-4</v>
      </c>
    </row>
    <row r="17" spans="1:6" x14ac:dyDescent="0.25">
      <c r="A17" s="7">
        <v>5122300</v>
      </c>
      <c r="B17" s="7" t="s">
        <v>76</v>
      </c>
      <c r="C17" s="7">
        <v>512</v>
      </c>
      <c r="D17" s="7" t="s">
        <v>61</v>
      </c>
      <c r="E17" s="7">
        <f>COUNTIF(DurationData!C:C,TaskData!A17)</f>
        <v>12</v>
      </c>
      <c r="F17" s="36">
        <f>SUMIF(DurationData!C:C,TaskData!A17,DurationData!F:F)/TaskData!E17</f>
        <v>2.8549382716049439E-4</v>
      </c>
    </row>
    <row r="18" spans="1:6" x14ac:dyDescent="0.25">
      <c r="A18" s="7">
        <v>5122400</v>
      </c>
      <c r="B18" s="7" t="s">
        <v>77</v>
      </c>
      <c r="C18" s="7">
        <v>512</v>
      </c>
      <c r="D18" s="7" t="s">
        <v>61</v>
      </c>
      <c r="E18" s="7">
        <f>COUNTIF(DurationData!C:C,TaskData!A18)</f>
        <v>19</v>
      </c>
      <c r="F18" s="36">
        <f>SUMIF(DurationData!C:C,TaskData!A18,DurationData!F:F)/TaskData!E18</f>
        <v>1.0441033138401555E-3</v>
      </c>
    </row>
    <row r="19" spans="1:6" x14ac:dyDescent="0.25">
      <c r="A19" s="7">
        <v>5122500</v>
      </c>
      <c r="B19" s="7" t="s">
        <v>78</v>
      </c>
      <c r="C19" s="7">
        <v>512</v>
      </c>
      <c r="D19" s="7" t="s">
        <v>61</v>
      </c>
      <c r="E19" s="7">
        <f>COUNTIF(DurationData!C:C,TaskData!A19)</f>
        <v>59</v>
      </c>
      <c r="F19" s="36">
        <f>SUMIF(DurationData!C:C,TaskData!A19,DurationData!F:F)/TaskData!E19</f>
        <v>6.6462649089767784E-4</v>
      </c>
    </row>
    <row r="20" spans="1:6" x14ac:dyDescent="0.25">
      <c r="A20" s="7">
        <v>532100</v>
      </c>
      <c r="B20" s="7" t="s">
        <v>79</v>
      </c>
      <c r="C20" s="7">
        <v>532</v>
      </c>
      <c r="D20" s="7" t="s">
        <v>80</v>
      </c>
      <c r="E20" s="7">
        <f>COUNTIF(DurationData!C:C,TaskData!A20)</f>
        <v>10</v>
      </c>
      <c r="F20" s="36">
        <f>SUMIF(DurationData!C:C,TaskData!A20,DurationData!F:F)/TaskData!E20</f>
        <v>1.2673611111111108E-3</v>
      </c>
    </row>
    <row r="21" spans="1:6" x14ac:dyDescent="0.25">
      <c r="A21" s="7">
        <v>532300</v>
      </c>
      <c r="B21" s="7" t="s">
        <v>86</v>
      </c>
      <c r="C21" s="7">
        <v>532</v>
      </c>
      <c r="D21" s="7" t="s">
        <v>80</v>
      </c>
      <c r="E21" s="7">
        <f>COUNTIF(DurationData!C:C,TaskData!A26)</f>
        <v>0</v>
      </c>
      <c r="F21" s="36" t="e">
        <f>SUMIF(DurationData!C:C,TaskData!A21,DurationData!F:F)/TaskData!E21</f>
        <v>#DIV/0!</v>
      </c>
    </row>
    <row r="22" spans="1:6" x14ac:dyDescent="0.25">
      <c r="A22" s="7">
        <v>532500</v>
      </c>
      <c r="B22" s="7" t="s">
        <v>88</v>
      </c>
      <c r="C22" s="7">
        <v>532</v>
      </c>
      <c r="D22" s="7" t="s">
        <v>80</v>
      </c>
      <c r="E22" s="7">
        <f>COUNTIF(DurationData!C:C,TaskData!A32)</f>
        <v>0</v>
      </c>
      <c r="F22" s="36" t="e">
        <f>SUMIF(DurationData!C:C,TaskData!A22,DurationData!F:F)/TaskData!E22</f>
        <v>#DIV/0!</v>
      </c>
    </row>
    <row r="23" spans="1:6" x14ac:dyDescent="0.25">
      <c r="A23" s="7">
        <v>533100</v>
      </c>
      <c r="B23" s="7" t="s">
        <v>105</v>
      </c>
      <c r="C23" s="7">
        <v>533</v>
      </c>
      <c r="D23" s="7" t="s">
        <v>80</v>
      </c>
      <c r="E23" s="7">
        <f>COUNTIF(DurationData!C:C,TaskData!A47)</f>
        <v>0</v>
      </c>
      <c r="F23" s="36" t="e">
        <f>SUMIF(DurationData!C:C,TaskData!A23,DurationData!F:F)/TaskData!E23</f>
        <v>#DIV/0!</v>
      </c>
    </row>
    <row r="24" spans="1:6" x14ac:dyDescent="0.25">
      <c r="A24" s="7">
        <v>533200</v>
      </c>
      <c r="B24" s="7" t="s">
        <v>106</v>
      </c>
      <c r="C24" s="7">
        <v>533</v>
      </c>
      <c r="D24" s="7" t="s">
        <v>80</v>
      </c>
      <c r="E24" s="7">
        <f>COUNTIF(DurationData!C:C,TaskData!A48)</f>
        <v>0</v>
      </c>
      <c r="F24" s="36" t="e">
        <f>SUMIF(DurationData!C:C,TaskData!A24,DurationData!F:F)/TaskData!E24</f>
        <v>#DIV/0!</v>
      </c>
    </row>
    <row r="25" spans="1:6" x14ac:dyDescent="0.25">
      <c r="A25" s="7">
        <v>533300</v>
      </c>
      <c r="B25" s="7" t="s">
        <v>107</v>
      </c>
      <c r="C25" s="7">
        <v>533</v>
      </c>
      <c r="D25" s="7" t="s">
        <v>80</v>
      </c>
      <c r="E25" s="7">
        <f>COUNTIF(DurationData!C:C,TaskData!A49)</f>
        <v>0</v>
      </c>
      <c r="F25" s="36" t="e">
        <f>SUMIF(DurationData!C:C,TaskData!A25,DurationData!F:F)/TaskData!E25</f>
        <v>#DIV/0!</v>
      </c>
    </row>
    <row r="26" spans="1:6" x14ac:dyDescent="0.25">
      <c r="A26" s="7">
        <v>533400</v>
      </c>
      <c r="B26" s="7" t="s">
        <v>105</v>
      </c>
      <c r="C26" s="7">
        <v>533</v>
      </c>
      <c r="D26" s="7" t="s">
        <v>80</v>
      </c>
      <c r="E26" s="7">
        <f>COUNTIF(DurationData!C:C,TaskData!A50)</f>
        <v>0</v>
      </c>
      <c r="F26" s="36" t="e">
        <f>SUMIF(DurationData!C:C,TaskData!A26,DurationData!F:F)/TaskData!E26</f>
        <v>#DIV/0!</v>
      </c>
    </row>
    <row r="27" spans="1:6" x14ac:dyDescent="0.25">
      <c r="A27" s="7">
        <v>533500</v>
      </c>
      <c r="B27" s="7" t="s">
        <v>106</v>
      </c>
      <c r="C27" s="7">
        <v>533</v>
      </c>
      <c r="D27" s="7" t="s">
        <v>80</v>
      </c>
      <c r="E27" s="7">
        <f>COUNTIF(DurationData!C:C,TaskData!A51)</f>
        <v>0</v>
      </c>
      <c r="F27" s="36" t="e">
        <f>SUMIF(DurationData!C:C,TaskData!A27,DurationData!F:F)/TaskData!E27</f>
        <v>#DIV/0!</v>
      </c>
    </row>
    <row r="28" spans="1:6" x14ac:dyDescent="0.25">
      <c r="A28" s="26">
        <v>536100</v>
      </c>
      <c r="B28" s="26" t="s">
        <v>121</v>
      </c>
      <c r="C28" s="7">
        <v>536</v>
      </c>
      <c r="D28" s="26" t="s">
        <v>109</v>
      </c>
      <c r="E28" s="7">
        <f>COUNTIF(DurationData!C:C,TaskData!A64)</f>
        <v>0</v>
      </c>
      <c r="F28" s="36" t="e">
        <f>SUMIF(DurationData!C:C,TaskData!A28,DurationData!F:F)/TaskData!E28</f>
        <v>#DIV/0!</v>
      </c>
    </row>
    <row r="29" spans="1:6" x14ac:dyDescent="0.25">
      <c r="A29" s="26">
        <v>536200</v>
      </c>
      <c r="B29" s="26" t="s">
        <v>122</v>
      </c>
      <c r="C29" s="7">
        <v>536</v>
      </c>
      <c r="D29" s="26" t="s">
        <v>109</v>
      </c>
      <c r="E29" s="7">
        <f>COUNTIF(DurationData!C:C,TaskData!A65)</f>
        <v>0</v>
      </c>
      <c r="F29" s="36" t="e">
        <f>SUMIF(DurationData!C:C,TaskData!A29,DurationData!F:F)/TaskData!E29</f>
        <v>#DIV/0!</v>
      </c>
    </row>
    <row r="30" spans="1:6" x14ac:dyDescent="0.25">
      <c r="A30" s="26">
        <v>536300</v>
      </c>
      <c r="B30" s="26" t="s">
        <v>123</v>
      </c>
      <c r="C30" s="7">
        <v>536</v>
      </c>
      <c r="D30" s="26" t="s">
        <v>109</v>
      </c>
      <c r="E30" s="7">
        <f>COUNTIF(DurationData!C:C,TaskData!A66)</f>
        <v>0</v>
      </c>
      <c r="F30" s="36" t="e">
        <f>SUMIF(DurationData!C:C,TaskData!A30,DurationData!F:F)/TaskData!E30</f>
        <v>#DIV/0!</v>
      </c>
    </row>
    <row r="31" spans="1:6" x14ac:dyDescent="0.25">
      <c r="A31" s="26">
        <v>536400</v>
      </c>
      <c r="B31" s="26" t="s">
        <v>124</v>
      </c>
      <c r="C31" s="7">
        <v>536</v>
      </c>
      <c r="D31" s="26" t="s">
        <v>109</v>
      </c>
      <c r="E31" s="7">
        <f>COUNTIF(DurationData!C:C,TaskData!A67)</f>
        <v>0</v>
      </c>
      <c r="F31" s="36" t="e">
        <f>SUMIF(DurationData!C:C,TaskData!A31,DurationData!F:F)/TaskData!E31</f>
        <v>#DIV/0!</v>
      </c>
    </row>
    <row r="32" spans="1:6" x14ac:dyDescent="0.25">
      <c r="A32" s="26">
        <v>536500</v>
      </c>
      <c r="B32" s="26" t="s">
        <v>125</v>
      </c>
      <c r="C32" s="7">
        <v>536</v>
      </c>
      <c r="D32" s="26" t="s">
        <v>109</v>
      </c>
      <c r="E32" s="7">
        <f>COUNTIF(DurationData!C:C,TaskData!A68)</f>
        <v>1</v>
      </c>
      <c r="F32" s="36">
        <f>SUMIF(DurationData!C:C,TaskData!A32,DurationData!F:F)/TaskData!E32</f>
        <v>0</v>
      </c>
    </row>
    <row r="33" spans="1:6" x14ac:dyDescent="0.25">
      <c r="A33" s="7">
        <v>5123100</v>
      </c>
      <c r="B33" s="7" t="s">
        <v>89</v>
      </c>
      <c r="C33" s="7">
        <v>5123</v>
      </c>
      <c r="D33" s="7" t="s">
        <v>61</v>
      </c>
      <c r="E33" s="7">
        <f>COUNTIF(DurationData!C:C,TaskData!A33)</f>
        <v>2</v>
      </c>
      <c r="F33" s="36">
        <f>SUMIF(DurationData!C:C,TaskData!A33,DurationData!F:F)/TaskData!E33</f>
        <v>3.5300925925926124E-4</v>
      </c>
    </row>
    <row r="34" spans="1:6" x14ac:dyDescent="0.25">
      <c r="A34" s="7">
        <v>5123200</v>
      </c>
      <c r="B34" s="7" t="s">
        <v>90</v>
      </c>
      <c r="C34" s="7">
        <v>5123</v>
      </c>
      <c r="D34" s="7" t="s">
        <v>61</v>
      </c>
      <c r="E34" s="7">
        <f>COUNTIF(DurationData!C:C,TaskData!A34)</f>
        <v>0</v>
      </c>
      <c r="F34" s="36" t="e">
        <f>SUMIF(DurationData!C:C,TaskData!A34,DurationData!F:F)/TaskData!E34</f>
        <v>#DIV/0!</v>
      </c>
    </row>
    <row r="35" spans="1:6" x14ac:dyDescent="0.25">
      <c r="A35" s="7">
        <v>5123300</v>
      </c>
      <c r="B35" s="7" t="s">
        <v>91</v>
      </c>
      <c r="C35" s="7">
        <v>5123</v>
      </c>
      <c r="D35" s="7" t="s">
        <v>61</v>
      </c>
      <c r="E35" s="7">
        <f>COUNTIF(DurationData!C:C,TaskData!A35)</f>
        <v>15</v>
      </c>
      <c r="F35" s="36">
        <f>SUMIF(DurationData!C:C,TaskData!A35,DurationData!F:F)/TaskData!E35</f>
        <v>1.0956790123456783E-3</v>
      </c>
    </row>
    <row r="36" spans="1:6" x14ac:dyDescent="0.25">
      <c r="A36" s="7">
        <v>5123400</v>
      </c>
      <c r="B36" s="7" t="s">
        <v>92</v>
      </c>
      <c r="C36" s="7">
        <v>5123</v>
      </c>
      <c r="D36" s="7" t="s">
        <v>61</v>
      </c>
      <c r="E36" s="7">
        <f>COUNTIF(DurationData!C:C,TaskData!A36)</f>
        <v>1</v>
      </c>
      <c r="F36" s="36">
        <f>SUMIF(DurationData!C:C,TaskData!A36,DurationData!F:F)/TaskData!E36</f>
        <v>2.4074074074073998E-3</v>
      </c>
    </row>
    <row r="37" spans="1:6" x14ac:dyDescent="0.25">
      <c r="A37" s="7">
        <v>5123500</v>
      </c>
      <c r="B37" s="7" t="s">
        <v>93</v>
      </c>
      <c r="C37" s="7">
        <v>5123</v>
      </c>
      <c r="D37" s="7" t="s">
        <v>94</v>
      </c>
      <c r="E37" s="7">
        <f>COUNTIF(DurationData!C:C,TaskData!A37)</f>
        <v>1</v>
      </c>
      <c r="F37" s="36">
        <f>SUMIF(DurationData!C:C,TaskData!A37,DurationData!F:F)/TaskData!E37</f>
        <v>1.666666666666667E-3</v>
      </c>
    </row>
    <row r="38" spans="1:6" x14ac:dyDescent="0.25">
      <c r="A38" s="7">
        <v>42100</v>
      </c>
      <c r="B38" s="7" t="s">
        <v>95</v>
      </c>
      <c r="C38" s="7">
        <v>42</v>
      </c>
      <c r="D38" s="7" t="s">
        <v>96</v>
      </c>
      <c r="E38" s="7">
        <f>COUNTIF(DurationData!C:C,TaskData!A38)</f>
        <v>0</v>
      </c>
      <c r="F38" s="36" t="e">
        <f>SUMIF(DurationData!C:C,TaskData!A38,DurationData!F:F)/TaskData!E38</f>
        <v>#DIV/0!</v>
      </c>
    </row>
    <row r="39" spans="1:6" x14ac:dyDescent="0.25">
      <c r="A39" s="7">
        <v>411100</v>
      </c>
      <c r="B39" s="7" t="s">
        <v>97</v>
      </c>
      <c r="C39" s="7">
        <v>411</v>
      </c>
      <c r="D39" s="7" t="s">
        <v>96</v>
      </c>
      <c r="E39" s="7">
        <f>COUNTIF(DurationData!C:C,TaskData!A39)</f>
        <v>0</v>
      </c>
      <c r="F39" s="36" t="e">
        <f>SUMIF(DurationData!C:C,TaskData!A39,DurationData!F:F)/TaskData!E39</f>
        <v>#DIV/0!</v>
      </c>
    </row>
    <row r="40" spans="1:6" x14ac:dyDescent="0.25">
      <c r="A40" s="7">
        <v>411200</v>
      </c>
      <c r="B40" s="7" t="s">
        <v>98</v>
      </c>
      <c r="C40" s="7">
        <v>411</v>
      </c>
      <c r="D40" s="7" t="s">
        <v>96</v>
      </c>
      <c r="E40" s="7">
        <f>COUNTIF(DurationData!C:C,TaskData!A40)</f>
        <v>0</v>
      </c>
      <c r="F40" s="36" t="e">
        <f>SUMIF(DurationData!C:C,TaskData!A40,DurationData!F:F)/TaskData!E40</f>
        <v>#DIV/0!</v>
      </c>
    </row>
    <row r="41" spans="1:6" x14ac:dyDescent="0.25">
      <c r="A41" s="7">
        <v>411300</v>
      </c>
      <c r="B41" s="7" t="s">
        <v>99</v>
      </c>
      <c r="C41" s="7">
        <v>411</v>
      </c>
      <c r="D41" s="7" t="s">
        <v>96</v>
      </c>
      <c r="E41" s="7">
        <f>COUNTIF(DurationData!C:C,TaskData!A41)</f>
        <v>0</v>
      </c>
      <c r="F41" s="36" t="e">
        <f>SUMIF(DurationData!C:C,TaskData!A41,DurationData!F:F)/TaskData!E41</f>
        <v>#DIV/0!</v>
      </c>
    </row>
    <row r="42" spans="1:6" x14ac:dyDescent="0.25">
      <c r="A42" s="7">
        <v>413100</v>
      </c>
      <c r="B42" s="7" t="s">
        <v>100</v>
      </c>
      <c r="C42" s="7">
        <v>413</v>
      </c>
      <c r="D42" s="7" t="s">
        <v>96</v>
      </c>
      <c r="E42" s="7">
        <f>COUNTIF(DurationData!C:C,TaskData!A42)</f>
        <v>36</v>
      </c>
      <c r="F42" s="36">
        <f>SUMIF(DurationData!C:C,TaskData!A42,DurationData!F:F)/TaskData!E42</f>
        <v>1.2786136831275721E-3</v>
      </c>
    </row>
    <row r="43" spans="1:6" x14ac:dyDescent="0.25">
      <c r="A43" s="7">
        <v>413200</v>
      </c>
      <c r="B43" s="7" t="s">
        <v>101</v>
      </c>
      <c r="C43" s="7">
        <v>413</v>
      </c>
      <c r="D43" s="7" t="s">
        <v>96</v>
      </c>
      <c r="E43" s="7">
        <f>COUNTIF(DurationData!C:C,TaskData!A43)</f>
        <v>39</v>
      </c>
      <c r="F43" s="36">
        <f>SUMIF(DurationData!C:C,TaskData!A43,DurationData!F:F)/TaskData!E43</f>
        <v>1.3363603988603991E-3</v>
      </c>
    </row>
    <row r="44" spans="1:6" x14ac:dyDescent="0.25">
      <c r="A44" s="7">
        <v>413300</v>
      </c>
      <c r="B44" s="7" t="s">
        <v>102</v>
      </c>
      <c r="C44" s="7">
        <v>413</v>
      </c>
      <c r="D44" s="7" t="s">
        <v>96</v>
      </c>
      <c r="E44" s="7">
        <f>COUNTIF(DurationData!C:C,TaskData!A44)</f>
        <v>2</v>
      </c>
      <c r="F44" s="36">
        <f>SUMIF(DurationData!C:C,TaskData!A44,DurationData!F:F)/TaskData!E44</f>
        <v>1.2557870370370414E-3</v>
      </c>
    </row>
    <row r="45" spans="1:6" x14ac:dyDescent="0.25">
      <c r="A45" s="7">
        <v>413400</v>
      </c>
      <c r="B45" s="7" t="s">
        <v>103</v>
      </c>
      <c r="C45" s="7">
        <v>413</v>
      </c>
      <c r="D45" s="7" t="s">
        <v>96</v>
      </c>
      <c r="E45" s="7">
        <f>COUNTIF(DurationData!C:C,TaskData!A45)</f>
        <v>2</v>
      </c>
      <c r="F45" s="36">
        <f>SUMIF(DurationData!C:C,TaskData!A45,DurationData!F:F)/TaskData!E45</f>
        <v>2.2106481481481491E-3</v>
      </c>
    </row>
    <row r="46" spans="1:6" x14ac:dyDescent="0.25">
      <c r="A46" s="7">
        <v>414100</v>
      </c>
      <c r="B46" s="7" t="s">
        <v>104</v>
      </c>
      <c r="C46" s="7">
        <v>414</v>
      </c>
      <c r="D46" s="7" t="s">
        <v>96</v>
      </c>
      <c r="E46" s="7">
        <f>COUNTIF(DurationData!C:C,TaskData!A46)</f>
        <v>0</v>
      </c>
      <c r="F46" s="36" t="e">
        <f>SUMIF(DurationData!C:C,TaskData!A46,DurationData!F:F)/TaskData!E46</f>
        <v>#DIV/0!</v>
      </c>
    </row>
    <row r="47" spans="1:6" x14ac:dyDescent="0.25">
      <c r="A47" s="26">
        <v>536600</v>
      </c>
      <c r="B47" s="26" t="s">
        <v>126</v>
      </c>
      <c r="C47" s="7">
        <v>536</v>
      </c>
      <c r="D47" s="26" t="s">
        <v>109</v>
      </c>
      <c r="E47" s="7">
        <f>COUNTIF(DurationData!C:C,TaskData!A69)</f>
        <v>3</v>
      </c>
      <c r="F47" s="36">
        <f>SUMIF(DurationData!C:C,TaskData!A47,DurationData!F:F)/TaskData!E47</f>
        <v>0</v>
      </c>
    </row>
    <row r="48" spans="1:6" x14ac:dyDescent="0.25">
      <c r="A48" s="26">
        <v>536700</v>
      </c>
      <c r="B48" s="26" t="s">
        <v>127</v>
      </c>
      <c r="C48" s="7">
        <v>536</v>
      </c>
      <c r="D48" s="26" t="s">
        <v>109</v>
      </c>
      <c r="E48" s="7">
        <f>COUNTIF(DurationData!C:C,TaskData!A70)</f>
        <v>1</v>
      </c>
      <c r="F48" s="36">
        <f>SUMIF(DurationData!C:C,TaskData!A48,DurationData!F:F)/TaskData!E48</f>
        <v>0</v>
      </c>
    </row>
    <row r="49" spans="1:6" x14ac:dyDescent="0.25">
      <c r="A49" s="26">
        <v>536800</v>
      </c>
      <c r="B49" s="26" t="s">
        <v>128</v>
      </c>
      <c r="C49" s="7">
        <v>536</v>
      </c>
      <c r="D49" s="26" t="s">
        <v>109</v>
      </c>
      <c r="E49" s="7">
        <f>COUNTIF(DurationData!C:C,TaskData!A71)</f>
        <v>2</v>
      </c>
      <c r="F49" s="36">
        <f>SUMIF(DurationData!C:C,TaskData!A49,DurationData!F:F)/TaskData!E49</f>
        <v>0</v>
      </c>
    </row>
    <row r="50" spans="1:6" x14ac:dyDescent="0.25">
      <c r="A50" s="26">
        <v>536900</v>
      </c>
      <c r="B50" s="26" t="s">
        <v>129</v>
      </c>
      <c r="C50" s="7">
        <v>536</v>
      </c>
      <c r="D50" s="26" t="s">
        <v>109</v>
      </c>
      <c r="E50" s="7">
        <f>COUNTIF(DurationData!C:C,TaskData!A72)</f>
        <v>0</v>
      </c>
      <c r="F50" s="36" t="e">
        <f>SUMIF(DurationData!C:C,TaskData!A50,DurationData!F:F)/TaskData!E50</f>
        <v>#DIV/0!</v>
      </c>
    </row>
    <row r="51" spans="1:6" x14ac:dyDescent="0.25">
      <c r="A51" s="26">
        <v>5361000</v>
      </c>
      <c r="B51" s="26" t="s">
        <v>130</v>
      </c>
      <c r="C51" s="7">
        <v>536</v>
      </c>
      <c r="D51" s="26" t="s">
        <v>109</v>
      </c>
      <c r="E51" s="7">
        <f>COUNTIF(DurationData!C:C,TaskData!A73)</f>
        <v>10</v>
      </c>
      <c r="F51" s="36">
        <f>SUMIF(DurationData!C:C,TaskData!A51,DurationData!F:F)/TaskData!E51</f>
        <v>0</v>
      </c>
    </row>
    <row r="52" spans="1:6" x14ac:dyDescent="0.25">
      <c r="A52" s="7">
        <v>539100</v>
      </c>
      <c r="B52" s="62" t="s">
        <v>237</v>
      </c>
      <c r="C52" s="7">
        <v>539</v>
      </c>
      <c r="D52" s="7" t="s">
        <v>80</v>
      </c>
      <c r="E52" s="7">
        <f>COUNTIF(DurationData!C:C,TaskData!A224)</f>
        <v>0</v>
      </c>
      <c r="F52" s="36" t="e">
        <f>SUMIF(DurationData!C:C,TaskData!A52,DurationData!F:F)/TaskData!E52</f>
        <v>#DIV/0!</v>
      </c>
    </row>
    <row r="53" spans="1:6" ht="30" x14ac:dyDescent="0.25">
      <c r="A53" s="7">
        <v>539200</v>
      </c>
      <c r="B53" s="62" t="s">
        <v>238</v>
      </c>
      <c r="C53" s="7">
        <v>539</v>
      </c>
      <c r="D53" s="7" t="s">
        <v>80</v>
      </c>
      <c r="E53" s="7">
        <f>COUNTIF(DurationData!C:C,TaskData!A225)</f>
        <v>0</v>
      </c>
      <c r="F53" s="36" t="e">
        <f>SUMIF(DurationData!C:C,TaskData!A53,DurationData!F:F)/TaskData!E53</f>
        <v>#DIV/0!</v>
      </c>
    </row>
    <row r="54" spans="1:6" x14ac:dyDescent="0.25">
      <c r="A54" s="7">
        <v>539300</v>
      </c>
      <c r="B54" s="62" t="s">
        <v>239</v>
      </c>
      <c r="C54" s="7">
        <v>539</v>
      </c>
      <c r="D54" s="7" t="s">
        <v>80</v>
      </c>
      <c r="E54" s="7">
        <f>COUNTIF(DurationData!C:C,TaskData!A226)</f>
        <v>0</v>
      </c>
      <c r="F54" s="36" t="e">
        <f>SUMIF(DurationData!C:C,TaskData!A54,DurationData!F:F)/TaskData!E54</f>
        <v>#DIV/0!</v>
      </c>
    </row>
    <row r="55" spans="1:6" x14ac:dyDescent="0.25">
      <c r="A55" s="7">
        <v>539400</v>
      </c>
      <c r="B55" s="62" t="s">
        <v>240</v>
      </c>
      <c r="C55" s="7">
        <v>539</v>
      </c>
      <c r="D55" s="7" t="s">
        <v>80</v>
      </c>
      <c r="E55" s="7">
        <f>COUNTIF(DurationData!C:C,TaskData!A227)</f>
        <v>0</v>
      </c>
      <c r="F55" s="36" t="e">
        <f>SUMIF(DurationData!C:C,TaskData!A55,DurationData!F:F)/TaskData!E55</f>
        <v>#DIV/0!</v>
      </c>
    </row>
    <row r="56" spans="1:6" ht="30" x14ac:dyDescent="0.25">
      <c r="A56" s="7">
        <v>539500</v>
      </c>
      <c r="B56" s="62" t="s">
        <v>241</v>
      </c>
      <c r="C56" s="7">
        <v>539</v>
      </c>
      <c r="D56" s="7" t="s">
        <v>242</v>
      </c>
      <c r="E56" s="7">
        <f>COUNTIF(DurationData!C:C,TaskData!A228)</f>
        <v>0</v>
      </c>
      <c r="F56" s="36" t="e">
        <f>SUMIF(DurationData!C:C,TaskData!A56,DurationData!F:F)/TaskData!E56</f>
        <v>#DIV/0!</v>
      </c>
    </row>
    <row r="57" spans="1:6" x14ac:dyDescent="0.25">
      <c r="A57" s="7">
        <v>539600</v>
      </c>
      <c r="B57" s="62" t="s">
        <v>243</v>
      </c>
      <c r="C57" s="7">
        <v>539</v>
      </c>
      <c r="D57" s="7" t="s">
        <v>80</v>
      </c>
      <c r="E57" s="7">
        <f>COUNTIF(DurationData!C:C,TaskData!A229)</f>
        <v>0</v>
      </c>
      <c r="F57" s="36" t="e">
        <f>SUMIF(DurationData!C:C,TaskData!A57,DurationData!F:F)/TaskData!E57</f>
        <v>#DIV/0!</v>
      </c>
    </row>
    <row r="58" spans="1:6" x14ac:dyDescent="0.25">
      <c r="A58" s="7">
        <v>5322100</v>
      </c>
      <c r="B58" s="62" t="s">
        <v>81</v>
      </c>
      <c r="C58" s="7">
        <v>5322</v>
      </c>
      <c r="D58" s="7" t="s">
        <v>80</v>
      </c>
      <c r="E58" s="7">
        <f>COUNTIF(DurationData!C:C,TaskData!A21)</f>
        <v>0</v>
      </c>
      <c r="F58" s="36" t="e">
        <f>SUMIF(DurationData!C:C,TaskData!A58,DurationData!F:F)/TaskData!E58</f>
        <v>#DIV/0!</v>
      </c>
    </row>
    <row r="59" spans="1:6" x14ac:dyDescent="0.25">
      <c r="A59" s="7">
        <v>5322200</v>
      </c>
      <c r="B59" s="62" t="s">
        <v>82</v>
      </c>
      <c r="C59" s="7">
        <v>5322</v>
      </c>
      <c r="D59" s="7" t="s">
        <v>80</v>
      </c>
      <c r="E59" s="7">
        <f>COUNTIF(DurationData!C:C,TaskData!A22)</f>
        <v>0</v>
      </c>
      <c r="F59" s="36" t="e">
        <f>SUMIF(DurationData!C:C,TaskData!A59,DurationData!F:F)/TaskData!E59</f>
        <v>#DIV/0!</v>
      </c>
    </row>
    <row r="60" spans="1:6" x14ac:dyDescent="0.25">
      <c r="A60" s="7">
        <v>5322300</v>
      </c>
      <c r="B60" s="62" t="s">
        <v>83</v>
      </c>
      <c r="C60" s="7">
        <v>5322</v>
      </c>
      <c r="D60" s="7" t="s">
        <v>80</v>
      </c>
      <c r="E60" s="7">
        <f>COUNTIF(DurationData!C:C,TaskData!A23)</f>
        <v>0</v>
      </c>
      <c r="F60" s="36" t="e">
        <f>SUMIF(DurationData!C:C,TaskData!A60,DurationData!F:F)/TaskData!E60</f>
        <v>#DIV/0!</v>
      </c>
    </row>
    <row r="61" spans="1:6" x14ac:dyDescent="0.25">
      <c r="A61" s="7">
        <v>5322400</v>
      </c>
      <c r="B61" s="62" t="s">
        <v>84</v>
      </c>
      <c r="C61" s="7">
        <v>5322</v>
      </c>
      <c r="D61" s="7" t="s">
        <v>80</v>
      </c>
      <c r="E61" s="7">
        <f>COUNTIF(DurationData!C:C,TaskData!A24)</f>
        <v>0</v>
      </c>
      <c r="F61" s="36" t="e">
        <f>SUMIF(DurationData!C:C,TaskData!A61,DurationData!F:F)/TaskData!E61</f>
        <v>#DIV/0!</v>
      </c>
    </row>
    <row r="62" spans="1:6" x14ac:dyDescent="0.25">
      <c r="A62" s="7">
        <v>5322500</v>
      </c>
      <c r="B62" s="62" t="s">
        <v>84</v>
      </c>
      <c r="C62" s="7">
        <v>5322</v>
      </c>
      <c r="D62" s="7" t="s">
        <v>85</v>
      </c>
      <c r="E62" s="7">
        <f>COUNTIF(DurationData!C:C,TaskData!A25)</f>
        <v>1</v>
      </c>
      <c r="F62" s="36">
        <f>SUMIF(DurationData!C:C,TaskData!A62,DurationData!F:F)/TaskData!E62</f>
        <v>1.7013888888888891E-2</v>
      </c>
    </row>
    <row r="63" spans="1:6" x14ac:dyDescent="0.25">
      <c r="A63" s="7">
        <v>5324100</v>
      </c>
      <c r="B63" s="62" t="s">
        <v>81</v>
      </c>
      <c r="C63" s="7">
        <v>5324</v>
      </c>
      <c r="D63" s="7" t="s">
        <v>80</v>
      </c>
      <c r="E63" s="7">
        <f>COUNTIF(DurationData!C:C,TaskData!A27)</f>
        <v>0</v>
      </c>
      <c r="F63" s="36" t="e">
        <f>SUMIF(DurationData!C:C,TaskData!A63,DurationData!F:F)/TaskData!E63</f>
        <v>#DIV/0!</v>
      </c>
    </row>
    <row r="64" spans="1:6" x14ac:dyDescent="0.25">
      <c r="A64" s="7">
        <v>5324200</v>
      </c>
      <c r="B64" s="7" t="s">
        <v>82</v>
      </c>
      <c r="C64" s="7">
        <v>5324</v>
      </c>
      <c r="D64" s="7" t="s">
        <v>80</v>
      </c>
      <c r="E64" s="7">
        <f>COUNTIF(DurationData!C:C,TaskData!A28)</f>
        <v>0</v>
      </c>
      <c r="F64" s="36" t="e">
        <f>SUMIF(DurationData!C:C,TaskData!A64,DurationData!F:F)/TaskData!E64</f>
        <v>#DIV/0!</v>
      </c>
    </row>
    <row r="65" spans="1:6" x14ac:dyDescent="0.25">
      <c r="A65" s="7">
        <v>5324300</v>
      </c>
      <c r="B65" s="7" t="s">
        <v>83</v>
      </c>
      <c r="C65" s="7">
        <v>5324</v>
      </c>
      <c r="D65" s="7" t="s">
        <v>80</v>
      </c>
      <c r="E65" s="7">
        <f>COUNTIF(DurationData!C:C,TaskData!A29)</f>
        <v>0</v>
      </c>
      <c r="F65" s="36" t="e">
        <f>SUMIF(DurationData!C:C,TaskData!A65,DurationData!F:F)/TaskData!E65</f>
        <v>#DIV/0!</v>
      </c>
    </row>
    <row r="66" spans="1:6" x14ac:dyDescent="0.25">
      <c r="A66" s="7">
        <v>5324400</v>
      </c>
      <c r="B66" s="7" t="s">
        <v>84</v>
      </c>
      <c r="C66" s="7">
        <v>5324</v>
      </c>
      <c r="D66" s="7" t="s">
        <v>80</v>
      </c>
      <c r="E66" s="7">
        <f>COUNTIF(DurationData!C:C,TaskData!A30)</f>
        <v>0</v>
      </c>
      <c r="F66" s="36" t="e">
        <f>SUMIF(DurationData!C:C,TaskData!A66,DurationData!F:F)/TaskData!E66</f>
        <v>#DIV/0!</v>
      </c>
    </row>
    <row r="67" spans="1:6" x14ac:dyDescent="0.25">
      <c r="A67" s="7">
        <v>5324500</v>
      </c>
      <c r="B67" s="7" t="s">
        <v>87</v>
      </c>
      <c r="C67" s="7">
        <v>5324</v>
      </c>
      <c r="D67" s="7" t="s">
        <v>85</v>
      </c>
      <c r="E67" s="7">
        <f>COUNTIF(DurationData!C:C,TaskData!A31)</f>
        <v>0</v>
      </c>
      <c r="F67" s="36" t="e">
        <f>SUMIF(DurationData!C:C,TaskData!A67,DurationData!F:F)/TaskData!E67</f>
        <v>#DIV/0!</v>
      </c>
    </row>
    <row r="68" spans="1:6" x14ac:dyDescent="0.25">
      <c r="A68" s="26">
        <v>5371100</v>
      </c>
      <c r="B68" s="61" t="s">
        <v>108</v>
      </c>
      <c r="C68" s="7">
        <v>5371</v>
      </c>
      <c r="D68" s="26" t="s">
        <v>109</v>
      </c>
      <c r="E68" s="7">
        <f>COUNTIF(DurationData!C:C,TaskData!A52)</f>
        <v>1</v>
      </c>
      <c r="F68" s="36">
        <f>SUMIF(DurationData!C:C,TaskData!A68,DurationData!F:F)/TaskData!E68</f>
        <v>1.4004629629629632E-3</v>
      </c>
    </row>
    <row r="69" spans="1:6" x14ac:dyDescent="0.25">
      <c r="A69" s="26">
        <v>5371200</v>
      </c>
      <c r="B69" s="61" t="s">
        <v>110</v>
      </c>
      <c r="C69" s="7">
        <v>5371</v>
      </c>
      <c r="D69" s="26" t="s">
        <v>109</v>
      </c>
      <c r="E69" s="7">
        <f>COUNTIF(DurationData!C:C,TaskData!A53)</f>
        <v>1</v>
      </c>
      <c r="F69" s="36">
        <f>SUMIF(DurationData!C:C,TaskData!A69,DurationData!F:F)/TaskData!E69</f>
        <v>2.2106481481481565E-3</v>
      </c>
    </row>
    <row r="70" spans="1:6" x14ac:dyDescent="0.25">
      <c r="A70" s="26">
        <v>5371300</v>
      </c>
      <c r="B70" s="61" t="s">
        <v>111</v>
      </c>
      <c r="C70" s="7">
        <v>5371</v>
      </c>
      <c r="D70" s="26" t="s">
        <v>109</v>
      </c>
      <c r="E70" s="7">
        <f>COUNTIF(DurationData!C:C,TaskData!A54)</f>
        <v>0</v>
      </c>
      <c r="F70" s="36" t="e">
        <f>SUMIF(DurationData!C:C,TaskData!A70,DurationData!F:F)/TaskData!E70</f>
        <v>#DIV/0!</v>
      </c>
    </row>
    <row r="71" spans="1:6" x14ac:dyDescent="0.25">
      <c r="A71" s="26">
        <v>5371400</v>
      </c>
      <c r="B71" s="61" t="s">
        <v>112</v>
      </c>
      <c r="C71" s="7">
        <v>5371</v>
      </c>
      <c r="D71" s="26" t="s">
        <v>109</v>
      </c>
      <c r="E71" s="7">
        <f>COUNTIF(DurationData!C:C,TaskData!A55)</f>
        <v>0</v>
      </c>
      <c r="F71" s="36" t="e">
        <f>SUMIF(DurationData!C:C,TaskData!A71,DurationData!F:F)/TaskData!E71</f>
        <v>#DIV/0!</v>
      </c>
    </row>
    <row r="72" spans="1:6" x14ac:dyDescent="0.25">
      <c r="A72" s="26">
        <v>5371500</v>
      </c>
      <c r="B72" s="61" t="s">
        <v>113</v>
      </c>
      <c r="C72" s="7">
        <v>5371</v>
      </c>
      <c r="D72" s="26" t="s">
        <v>109</v>
      </c>
      <c r="E72" s="7">
        <f>COUNTIF(DurationData!C:C,TaskData!A56)</f>
        <v>0</v>
      </c>
      <c r="F72" s="36" t="e">
        <f>SUMIF(DurationData!C:C,TaskData!A72,DurationData!F:F)/TaskData!E72</f>
        <v>#DIV/0!</v>
      </c>
    </row>
    <row r="73" spans="1:6" x14ac:dyDescent="0.25">
      <c r="A73" s="26">
        <v>5371600</v>
      </c>
      <c r="B73" s="61" t="s">
        <v>114</v>
      </c>
      <c r="C73" s="7">
        <v>5371</v>
      </c>
      <c r="D73" s="26" t="s">
        <v>109</v>
      </c>
      <c r="E73" s="7">
        <f>COUNTIF(DurationData!C:C,TaskData!A57)</f>
        <v>0</v>
      </c>
      <c r="F73" s="36" t="e">
        <f>SUMIF(DurationData!C:C,TaskData!A73,DurationData!F:F)/TaskData!E73</f>
        <v>#DIV/0!</v>
      </c>
    </row>
    <row r="74" spans="1:6" x14ac:dyDescent="0.25">
      <c r="A74" s="7">
        <v>415100</v>
      </c>
      <c r="B74" s="7" t="s">
        <v>131</v>
      </c>
      <c r="C74" s="7">
        <v>415</v>
      </c>
      <c r="D74" s="7" t="s">
        <v>96</v>
      </c>
      <c r="E74" s="7">
        <f>COUNTIF(DurationData!C:C,TaskData!A74)</f>
        <v>0</v>
      </c>
      <c r="F74" s="36" t="e">
        <f>SUMIF(DurationData!C:C,TaskData!A74,DurationData!F:F)/TaskData!E74</f>
        <v>#DIV/0!</v>
      </c>
    </row>
    <row r="75" spans="1:6" x14ac:dyDescent="0.25">
      <c r="A75" s="7">
        <v>415200</v>
      </c>
      <c r="B75" s="7" t="s">
        <v>132</v>
      </c>
      <c r="C75" s="7">
        <v>415</v>
      </c>
      <c r="D75" s="7" t="s">
        <v>96</v>
      </c>
      <c r="E75" s="7">
        <f>COUNTIF(DurationData!C:C,TaskData!A75)</f>
        <v>0</v>
      </c>
      <c r="F75" s="36" t="e">
        <f>SUMIF(DurationData!C:C,TaskData!A75,DurationData!F:F)/TaskData!E75</f>
        <v>#DIV/0!</v>
      </c>
    </row>
    <row r="76" spans="1:6" x14ac:dyDescent="0.25">
      <c r="A76" s="7">
        <v>415300</v>
      </c>
      <c r="B76" s="7" t="s">
        <v>133</v>
      </c>
      <c r="C76" s="7">
        <v>415</v>
      </c>
      <c r="D76" s="7" t="s">
        <v>266</v>
      </c>
      <c r="E76" s="7">
        <f>COUNTIF(DurationData!C:C,TaskData!A76)</f>
        <v>0</v>
      </c>
      <c r="F76" s="36" t="e">
        <f>SUMIF(DurationData!C:C,TaskData!A76,DurationData!F:F)/TaskData!E76</f>
        <v>#DIV/0!</v>
      </c>
    </row>
    <row r="77" spans="1:6" x14ac:dyDescent="0.25">
      <c r="A77" s="7">
        <v>415400</v>
      </c>
      <c r="B77" s="7" t="s">
        <v>134</v>
      </c>
      <c r="C77" s="7">
        <v>415</v>
      </c>
      <c r="D77" s="7" t="s">
        <v>267</v>
      </c>
      <c r="E77" s="7">
        <f>COUNTIF(DurationData!C:C,TaskData!A77)</f>
        <v>0</v>
      </c>
      <c r="F77" s="36" t="e">
        <f>SUMIF(DurationData!C:C,TaskData!A77,DurationData!F:F)/TaskData!E77</f>
        <v>#DIV/0!</v>
      </c>
    </row>
    <row r="78" spans="1:6" x14ac:dyDescent="0.25">
      <c r="A78" s="7">
        <v>415500</v>
      </c>
      <c r="B78" s="7" t="s">
        <v>135</v>
      </c>
      <c r="C78" s="7">
        <v>415</v>
      </c>
      <c r="D78" s="7" t="s">
        <v>96</v>
      </c>
      <c r="E78" s="7">
        <f>COUNTIF(DurationData!C:C,TaskData!A78)</f>
        <v>0</v>
      </c>
      <c r="F78" s="36" t="e">
        <f>SUMIF(DurationData!C:C,TaskData!A78,DurationData!F:F)/TaskData!E78</f>
        <v>#DIV/0!</v>
      </c>
    </row>
    <row r="79" spans="1:6" x14ac:dyDescent="0.25">
      <c r="A79" s="7">
        <v>415600</v>
      </c>
      <c r="B79" s="7" t="s">
        <v>136</v>
      </c>
      <c r="C79" s="7">
        <v>415</v>
      </c>
      <c r="D79" s="7" t="s">
        <v>266</v>
      </c>
      <c r="E79" s="7">
        <f>COUNTIF(DurationData!C:C,TaskData!A79)</f>
        <v>0</v>
      </c>
      <c r="F79" s="36" t="e">
        <f>SUMIF(DurationData!C:C,TaskData!A79,DurationData!F:F)/TaskData!E79</f>
        <v>#DIV/0!</v>
      </c>
    </row>
    <row r="80" spans="1:6" x14ac:dyDescent="0.25">
      <c r="A80" s="7">
        <v>415700</v>
      </c>
      <c r="B80" s="7" t="s">
        <v>137</v>
      </c>
      <c r="C80" s="7">
        <v>415</v>
      </c>
      <c r="D80" s="7" t="s">
        <v>266</v>
      </c>
      <c r="E80" s="7">
        <f>COUNTIF(DurationData!C:C,TaskData!A80)</f>
        <v>0</v>
      </c>
      <c r="F80" s="36" t="e">
        <f>SUMIF(DurationData!C:C,TaskData!A80,DurationData!F:F)/TaskData!E80</f>
        <v>#DIV/0!</v>
      </c>
    </row>
    <row r="81" spans="1:6" x14ac:dyDescent="0.25">
      <c r="A81" s="7">
        <v>415800</v>
      </c>
      <c r="B81" s="7" t="s">
        <v>138</v>
      </c>
      <c r="C81" s="7">
        <v>415</v>
      </c>
      <c r="D81" s="7" t="s">
        <v>266</v>
      </c>
      <c r="E81" s="7">
        <f>COUNTIF(DurationData!C:C,TaskData!A81)</f>
        <v>0</v>
      </c>
      <c r="F81" s="36" t="e">
        <f>SUMIF(DurationData!C:C,TaskData!A81,DurationData!F:F)/TaskData!E81</f>
        <v>#DIV/0!</v>
      </c>
    </row>
    <row r="82" spans="1:6" x14ac:dyDescent="0.25">
      <c r="A82" s="7">
        <v>415900</v>
      </c>
      <c r="B82" s="7" t="s">
        <v>139</v>
      </c>
      <c r="C82" s="7">
        <v>415</v>
      </c>
      <c r="D82" s="7" t="s">
        <v>268</v>
      </c>
      <c r="E82" s="7">
        <f>COUNTIF(DurationData!C:C,TaskData!A82)</f>
        <v>0</v>
      </c>
      <c r="F82" s="36" t="e">
        <f>SUMIF(DurationData!C:C,TaskData!A82,DurationData!F:F)/TaskData!E82</f>
        <v>#DIV/0!</v>
      </c>
    </row>
    <row r="83" spans="1:6" x14ac:dyDescent="0.25">
      <c r="A83" s="7">
        <v>4151000</v>
      </c>
      <c r="B83" s="7" t="s">
        <v>140</v>
      </c>
      <c r="C83" s="7">
        <v>415</v>
      </c>
      <c r="D83" s="7" t="s">
        <v>269</v>
      </c>
      <c r="E83" s="7">
        <f>COUNTIF(DurationData!C:C,TaskData!A83)</f>
        <v>0</v>
      </c>
      <c r="F83" s="36" t="e">
        <f>SUMIF(DurationData!C:C,TaskData!A83,DurationData!F:F)/TaskData!E83</f>
        <v>#DIV/0!</v>
      </c>
    </row>
    <row r="84" spans="1:6" x14ac:dyDescent="0.25">
      <c r="A84" s="7">
        <v>4151100</v>
      </c>
      <c r="B84" s="7" t="s">
        <v>141</v>
      </c>
      <c r="C84" s="7">
        <v>415</v>
      </c>
      <c r="D84" s="7" t="s">
        <v>269</v>
      </c>
      <c r="E84" s="7">
        <f>COUNTIF(DurationData!C:C,TaskData!A84)</f>
        <v>0</v>
      </c>
      <c r="F84" s="36" t="e">
        <f>SUMIF(DurationData!C:C,TaskData!A84,DurationData!F:F)/TaskData!E84</f>
        <v>#DIV/0!</v>
      </c>
    </row>
    <row r="85" spans="1:6" x14ac:dyDescent="0.25">
      <c r="A85" s="7">
        <v>4151200</v>
      </c>
      <c r="B85" s="7" t="s">
        <v>142</v>
      </c>
      <c r="C85" s="7">
        <v>415</v>
      </c>
      <c r="D85" s="7" t="s">
        <v>269</v>
      </c>
      <c r="E85" s="7">
        <f>COUNTIF(DurationData!C:C,TaskData!A85)</f>
        <v>0</v>
      </c>
      <c r="F85" s="36" t="e">
        <f>SUMIF(DurationData!C:C,TaskData!A85,DurationData!F:F)/TaskData!E85</f>
        <v>#DIV/0!</v>
      </c>
    </row>
    <row r="86" spans="1:6" x14ac:dyDescent="0.25">
      <c r="A86" s="7">
        <v>4151300</v>
      </c>
      <c r="B86" s="7" t="s">
        <v>143</v>
      </c>
      <c r="C86" s="7">
        <v>415</v>
      </c>
      <c r="D86" s="7" t="s">
        <v>269</v>
      </c>
      <c r="E86" s="7">
        <f>COUNTIF(DurationData!C:C,TaskData!A86)</f>
        <v>0</v>
      </c>
      <c r="F86" s="36" t="e">
        <f>SUMIF(DurationData!C:C,TaskData!A86,DurationData!F:F)/TaskData!E86</f>
        <v>#DIV/0!</v>
      </c>
    </row>
    <row r="87" spans="1:6" x14ac:dyDescent="0.25">
      <c r="A87" s="7">
        <v>4151400</v>
      </c>
      <c r="B87" s="7" t="s">
        <v>144</v>
      </c>
      <c r="C87" s="7">
        <v>415</v>
      </c>
      <c r="D87" s="7" t="s">
        <v>266</v>
      </c>
      <c r="E87" s="7">
        <f>COUNTIF(DurationData!C:C,TaskData!A87)</f>
        <v>0</v>
      </c>
      <c r="F87" s="36" t="e">
        <f>SUMIF(DurationData!C:C,TaskData!A87,DurationData!F:F)/TaskData!E87</f>
        <v>#DIV/0!</v>
      </c>
    </row>
    <row r="88" spans="1:6" x14ac:dyDescent="0.25">
      <c r="A88" s="7">
        <v>4151500</v>
      </c>
      <c r="B88" s="7" t="s">
        <v>145</v>
      </c>
      <c r="C88" s="7">
        <v>415</v>
      </c>
      <c r="D88" s="7" t="s">
        <v>266</v>
      </c>
      <c r="E88" s="7">
        <f>COUNTIF(DurationData!C:C,TaskData!A88)</f>
        <v>0</v>
      </c>
      <c r="F88" s="36" t="e">
        <f>SUMIF(DurationData!C:C,TaskData!A88,DurationData!F:F)/TaskData!E88</f>
        <v>#DIV/0!</v>
      </c>
    </row>
    <row r="89" spans="1:6" x14ac:dyDescent="0.25">
      <c r="A89" s="7">
        <v>4151600</v>
      </c>
      <c r="B89" s="7" t="s">
        <v>146</v>
      </c>
      <c r="C89" s="7">
        <v>415</v>
      </c>
      <c r="D89" s="7" t="s">
        <v>266</v>
      </c>
      <c r="E89" s="7">
        <f>COUNTIF(DurationData!C:C,TaskData!A89)</f>
        <v>0</v>
      </c>
      <c r="F89" s="36" t="e">
        <f>SUMIF(DurationData!C:C,TaskData!A89,DurationData!F:F)/TaskData!E89</f>
        <v>#DIV/0!</v>
      </c>
    </row>
    <row r="90" spans="1:6" x14ac:dyDescent="0.25">
      <c r="A90" s="7">
        <v>4151700</v>
      </c>
      <c r="B90" s="7" t="s">
        <v>147</v>
      </c>
      <c r="C90" s="7">
        <v>415</v>
      </c>
      <c r="D90" s="7" t="s">
        <v>266</v>
      </c>
      <c r="E90" s="7">
        <f>COUNTIF(DurationData!C:C,TaskData!A90)</f>
        <v>0</v>
      </c>
      <c r="F90" s="36" t="e">
        <f>SUMIF(DurationData!C:C,TaskData!A90,DurationData!F:F)/TaskData!E90</f>
        <v>#DIV/0!</v>
      </c>
    </row>
    <row r="91" spans="1:6" x14ac:dyDescent="0.25">
      <c r="A91" s="7">
        <v>4151800</v>
      </c>
      <c r="B91" s="7" t="s">
        <v>140</v>
      </c>
      <c r="C91" s="7">
        <v>415</v>
      </c>
      <c r="D91" s="7" t="s">
        <v>266</v>
      </c>
      <c r="E91" s="7">
        <f>COUNTIF(DurationData!C:C,TaskData!A91)</f>
        <v>0</v>
      </c>
      <c r="F91" s="36" t="e">
        <f>SUMIF(DurationData!C:C,TaskData!A91,DurationData!F:F)/TaskData!E91</f>
        <v>#DIV/0!</v>
      </c>
    </row>
    <row r="92" spans="1:6" x14ac:dyDescent="0.25">
      <c r="A92" s="26">
        <v>45100</v>
      </c>
      <c r="B92" s="27" t="s">
        <v>148</v>
      </c>
      <c r="C92" s="7">
        <v>45</v>
      </c>
      <c r="D92" s="26" t="s">
        <v>149</v>
      </c>
      <c r="E92" s="7">
        <f>COUNTIF(DurationData!C:C,TaskData!A92)</f>
        <v>0</v>
      </c>
      <c r="F92" s="36" t="e">
        <f>SUMIF(DurationData!C:C,TaskData!A92,DurationData!F:F)/TaskData!E92</f>
        <v>#DIV/0!</v>
      </c>
    </row>
    <row r="93" spans="1:6" x14ac:dyDescent="0.25">
      <c r="A93" s="26">
        <v>45200</v>
      </c>
      <c r="B93" s="27" t="s">
        <v>150</v>
      </c>
      <c r="C93" s="7">
        <v>45</v>
      </c>
      <c r="D93" s="26" t="s">
        <v>151</v>
      </c>
      <c r="E93" s="7">
        <f>COUNTIF(DurationData!C:C,TaskData!A93)</f>
        <v>0</v>
      </c>
      <c r="F93" s="36" t="e">
        <f>SUMIF(DurationData!C:C,TaskData!A93,DurationData!F:F)/TaskData!E93</f>
        <v>#DIV/0!</v>
      </c>
    </row>
    <row r="94" spans="1:6" x14ac:dyDescent="0.25">
      <c r="A94" s="26">
        <v>45300</v>
      </c>
      <c r="B94" s="27" t="s">
        <v>152</v>
      </c>
      <c r="C94" s="7">
        <v>45</v>
      </c>
      <c r="D94" s="26" t="s">
        <v>151</v>
      </c>
      <c r="E94" s="7">
        <f>COUNTIF(DurationData!C:C,TaskData!A94)</f>
        <v>0</v>
      </c>
      <c r="F94" s="36" t="e">
        <f>SUMIF(DurationData!C:C,TaskData!A94,DurationData!F:F)/TaskData!E94</f>
        <v>#DIV/0!</v>
      </c>
    </row>
    <row r="95" spans="1:6" x14ac:dyDescent="0.25">
      <c r="A95" s="26">
        <v>45400</v>
      </c>
      <c r="B95" s="27" t="s">
        <v>153</v>
      </c>
      <c r="C95" s="7">
        <v>45</v>
      </c>
      <c r="D95" s="26" t="s">
        <v>151</v>
      </c>
      <c r="E95" s="7">
        <f>COUNTIF(DurationData!C:C,TaskData!A95)</f>
        <v>3</v>
      </c>
      <c r="F95" s="36">
        <f>SUMIF(DurationData!C:C,TaskData!A95,DurationData!F:F)/TaskData!E95</f>
        <v>1.2307098765432099E-3</v>
      </c>
    </row>
    <row r="96" spans="1:6" x14ac:dyDescent="0.25">
      <c r="A96" s="26">
        <v>45500</v>
      </c>
      <c r="B96" s="27" t="s">
        <v>154</v>
      </c>
      <c r="C96" s="7">
        <v>45</v>
      </c>
      <c r="D96" s="26" t="s">
        <v>151</v>
      </c>
      <c r="E96" s="7">
        <f>COUNTIF(DurationData!C:C,TaskData!A96)</f>
        <v>3</v>
      </c>
      <c r="F96" s="36">
        <f>SUMIF(DurationData!C:C,TaskData!A96,DurationData!F:F)/TaskData!E96</f>
        <v>3.9737654320987645E-4</v>
      </c>
    </row>
    <row r="97" spans="1:6" x14ac:dyDescent="0.25">
      <c r="A97" s="26">
        <v>45600</v>
      </c>
      <c r="B97" s="27" t="s">
        <v>155</v>
      </c>
      <c r="C97" s="7">
        <v>45</v>
      </c>
      <c r="D97" s="26" t="s">
        <v>151</v>
      </c>
      <c r="E97" s="7">
        <f>COUNTIF(DurationData!C:C,TaskData!A97)</f>
        <v>1</v>
      </c>
      <c r="F97" s="36">
        <f>SUMIF(DurationData!C:C,TaskData!A97,DurationData!F:F)/TaskData!E97</f>
        <v>1.6203703703703692E-4</v>
      </c>
    </row>
    <row r="98" spans="1:6" x14ac:dyDescent="0.25">
      <c r="A98" s="26">
        <v>45700</v>
      </c>
      <c r="B98" s="27" t="s">
        <v>156</v>
      </c>
      <c r="C98" s="7">
        <v>45</v>
      </c>
      <c r="D98" s="26" t="s">
        <v>157</v>
      </c>
      <c r="E98" s="7">
        <f>COUNTIF(DurationData!C:C,TaskData!A98)</f>
        <v>1</v>
      </c>
      <c r="F98" s="36">
        <f>SUMIF(DurationData!C:C,TaskData!A98,DurationData!F:F)/TaskData!E98</f>
        <v>1.3888888888888887E-3</v>
      </c>
    </row>
    <row r="99" spans="1:6" x14ac:dyDescent="0.25">
      <c r="A99" s="26">
        <v>45800</v>
      </c>
      <c r="B99" s="27" t="s">
        <v>158</v>
      </c>
      <c r="C99" s="7">
        <v>45</v>
      </c>
      <c r="D99" s="26" t="s">
        <v>157</v>
      </c>
      <c r="E99" s="7">
        <f>COUNTIF(DurationData!C:C,TaskData!A99)</f>
        <v>1</v>
      </c>
      <c r="F99" s="36">
        <f>SUMIF(DurationData!C:C,TaskData!A99,DurationData!F:F)/TaskData!E99</f>
        <v>1.1574074074074438E-5</v>
      </c>
    </row>
    <row r="100" spans="1:6" x14ac:dyDescent="0.25">
      <c r="A100" s="26">
        <v>45900</v>
      </c>
      <c r="B100" s="27" t="s">
        <v>159</v>
      </c>
      <c r="C100" s="7">
        <v>45</v>
      </c>
      <c r="D100" s="26" t="s">
        <v>157</v>
      </c>
      <c r="E100" s="7">
        <f>COUNTIF(DurationData!C:C,TaskData!A100)</f>
        <v>1</v>
      </c>
      <c r="F100" s="36">
        <f>SUMIF(DurationData!C:C,TaskData!A100,DurationData!F:F)/TaskData!E100</f>
        <v>1.3888888888888892E-3</v>
      </c>
    </row>
    <row r="101" spans="1:6" x14ac:dyDescent="0.25">
      <c r="A101" s="26">
        <v>451000</v>
      </c>
      <c r="B101" s="27" t="s">
        <v>160</v>
      </c>
      <c r="C101" s="7">
        <v>45</v>
      </c>
      <c r="D101" s="26" t="s">
        <v>157</v>
      </c>
      <c r="E101" s="7">
        <f>COUNTIF(DurationData!C:C,TaskData!A101)</f>
        <v>0</v>
      </c>
      <c r="F101" s="36" t="e">
        <f>SUMIF(DurationData!C:C,TaskData!A101,DurationData!F:F)/TaskData!E101</f>
        <v>#DIV/0!</v>
      </c>
    </row>
    <row r="102" spans="1:6" x14ac:dyDescent="0.25">
      <c r="A102" s="26">
        <v>451100</v>
      </c>
      <c r="B102" s="27" t="s">
        <v>161</v>
      </c>
      <c r="C102" s="7">
        <v>45</v>
      </c>
      <c r="D102" s="26" t="s">
        <v>162</v>
      </c>
      <c r="E102" s="7">
        <f>COUNTIF(DurationData!C:C,TaskData!A102)</f>
        <v>0</v>
      </c>
      <c r="F102" s="36" t="e">
        <f>SUMIF(DurationData!C:C,TaskData!A102,DurationData!F:F)/TaskData!E102</f>
        <v>#DIV/0!</v>
      </c>
    </row>
    <row r="103" spans="1:6" x14ac:dyDescent="0.25">
      <c r="A103" s="26">
        <v>451200</v>
      </c>
      <c r="B103" s="27" t="s">
        <v>163</v>
      </c>
      <c r="C103" s="7">
        <v>45</v>
      </c>
      <c r="D103" s="26" t="s">
        <v>157</v>
      </c>
      <c r="E103" s="7">
        <f>COUNTIF(DurationData!C:C,TaskData!A103)</f>
        <v>0</v>
      </c>
      <c r="F103" s="36" t="e">
        <f>SUMIF(DurationData!C:C,TaskData!A103,DurationData!F:F)/TaskData!E103</f>
        <v>#DIV/0!</v>
      </c>
    </row>
    <row r="104" spans="1:6" x14ac:dyDescent="0.25">
      <c r="A104" s="26">
        <v>451300</v>
      </c>
      <c r="B104" s="27" t="s">
        <v>164</v>
      </c>
      <c r="C104" s="7">
        <v>45</v>
      </c>
      <c r="D104" s="26" t="s">
        <v>157</v>
      </c>
      <c r="E104" s="7">
        <f>COUNTIF(DurationData!C:C,TaskData!A104)</f>
        <v>0</v>
      </c>
      <c r="F104" s="36" t="e">
        <f>SUMIF(DurationData!C:C,TaskData!A104,DurationData!F:F)/TaskData!E104</f>
        <v>#DIV/0!</v>
      </c>
    </row>
    <row r="105" spans="1:6" x14ac:dyDescent="0.25">
      <c r="A105" s="26">
        <v>451400</v>
      </c>
      <c r="B105" s="27" t="s">
        <v>165</v>
      </c>
      <c r="C105" s="7">
        <v>45</v>
      </c>
      <c r="D105" s="26" t="s">
        <v>157</v>
      </c>
      <c r="E105" s="7">
        <f>COUNTIF(DurationData!C:C,TaskData!A105)</f>
        <v>0</v>
      </c>
      <c r="F105" s="36" t="e">
        <f>SUMIF(DurationData!C:C,TaskData!A105,DurationData!F:F)/TaskData!E105</f>
        <v>#DIV/0!</v>
      </c>
    </row>
    <row r="106" spans="1:6" x14ac:dyDescent="0.25">
      <c r="A106" s="26">
        <v>521100</v>
      </c>
      <c r="B106" s="63" t="s">
        <v>166</v>
      </c>
      <c r="C106" s="7">
        <v>521</v>
      </c>
      <c r="D106" s="26" t="s">
        <v>61</v>
      </c>
      <c r="E106" s="7">
        <f>COUNTIF(DurationData!C:C,TaskData!A106)</f>
        <v>4</v>
      </c>
      <c r="F106" s="36">
        <f>SUMIF(DurationData!C:C,TaskData!A106,DurationData!F:F)/TaskData!E106</f>
        <v>1.9386574074073426E-4</v>
      </c>
    </row>
    <row r="107" spans="1:6" x14ac:dyDescent="0.25">
      <c r="A107" s="26">
        <v>521101</v>
      </c>
      <c r="B107" s="28" t="s">
        <v>166</v>
      </c>
      <c r="C107" s="7">
        <v>521</v>
      </c>
      <c r="D107" s="26" t="s">
        <v>80</v>
      </c>
      <c r="E107" s="7">
        <f>COUNTIF(DurationData!C:C,TaskData!A107)</f>
        <v>0</v>
      </c>
      <c r="F107" s="36" t="e">
        <f>SUMIF(DurationData!C:C,TaskData!A107,DurationData!F:F)/TaskData!E107</f>
        <v>#DIV/0!</v>
      </c>
    </row>
    <row r="108" spans="1:6" x14ac:dyDescent="0.25">
      <c r="A108" s="26">
        <v>521200</v>
      </c>
      <c r="B108" s="28" t="s">
        <v>167</v>
      </c>
      <c r="C108" s="7">
        <v>521</v>
      </c>
      <c r="D108" s="26" t="s">
        <v>61</v>
      </c>
      <c r="E108" s="7">
        <f>COUNTIF(DurationData!C:C,TaskData!A108)</f>
        <v>9</v>
      </c>
      <c r="F108" s="36">
        <f>SUMIF(DurationData!C:C,TaskData!A108,DurationData!F:F)/TaskData!E108</f>
        <v>9.6193415637860018E-4</v>
      </c>
    </row>
    <row r="109" spans="1:6" x14ac:dyDescent="0.25">
      <c r="A109" s="26">
        <v>521201</v>
      </c>
      <c r="B109" s="28" t="s">
        <v>167</v>
      </c>
      <c r="C109" s="7">
        <v>521</v>
      </c>
      <c r="D109" s="26" t="s">
        <v>80</v>
      </c>
      <c r="E109" s="7">
        <f>COUNTIF(DurationData!C:C,TaskData!A109)</f>
        <v>1</v>
      </c>
      <c r="F109" s="36">
        <f>SUMIF(DurationData!C:C,TaskData!A109,DurationData!F:F)/TaskData!E109</f>
        <v>1.2731481481480234E-4</v>
      </c>
    </row>
    <row r="110" spans="1:6" x14ac:dyDescent="0.25">
      <c r="A110" s="26">
        <v>5213100</v>
      </c>
      <c r="B110" s="28" t="s">
        <v>168</v>
      </c>
      <c r="C110" s="7">
        <v>521</v>
      </c>
      <c r="D110" s="26" t="s">
        <v>61</v>
      </c>
      <c r="E110" s="7">
        <f>COUNTIF(DurationData!C:C,TaskData!A110)</f>
        <v>0</v>
      </c>
      <c r="F110" s="36" t="e">
        <f>SUMIF(DurationData!C:C,TaskData!A110,DurationData!F:F)/TaskData!E110</f>
        <v>#DIV/0!</v>
      </c>
    </row>
    <row r="111" spans="1:6" x14ac:dyDescent="0.25">
      <c r="A111" s="26">
        <v>5213200</v>
      </c>
      <c r="B111" s="28" t="s">
        <v>169</v>
      </c>
      <c r="C111" s="7">
        <v>521</v>
      </c>
      <c r="D111" s="26" t="s">
        <v>61</v>
      </c>
      <c r="E111" s="7">
        <f>COUNTIF(DurationData!C:C,TaskData!A111)</f>
        <v>0</v>
      </c>
      <c r="F111" s="36" t="e">
        <f>SUMIF(DurationData!C:C,TaskData!A111,DurationData!F:F)/TaskData!E111</f>
        <v>#DIV/0!</v>
      </c>
    </row>
    <row r="112" spans="1:6" x14ac:dyDescent="0.25">
      <c r="A112" s="26">
        <v>5213300</v>
      </c>
      <c r="B112" s="28" t="s">
        <v>170</v>
      </c>
      <c r="C112" s="7">
        <v>521</v>
      </c>
      <c r="D112" s="26" t="s">
        <v>61</v>
      </c>
      <c r="E112" s="7">
        <f>COUNTIF(DurationData!C:C,TaskData!A112)</f>
        <v>0</v>
      </c>
      <c r="F112" s="36" t="e">
        <f>SUMIF(DurationData!C:C,TaskData!A112,DurationData!F:F)/TaskData!E112</f>
        <v>#DIV/0!</v>
      </c>
    </row>
    <row r="113" spans="1:6" x14ac:dyDescent="0.25">
      <c r="A113" s="26">
        <v>5213400</v>
      </c>
      <c r="B113" s="28" t="s">
        <v>171</v>
      </c>
      <c r="C113" s="7">
        <v>521</v>
      </c>
      <c r="D113" s="26" t="s">
        <v>61</v>
      </c>
      <c r="E113" s="7">
        <f>COUNTIF(DurationData!C:C,TaskData!A113)</f>
        <v>0</v>
      </c>
      <c r="F113" s="36" t="e">
        <f>SUMIF(DurationData!C:C,TaskData!A113,DurationData!F:F)/TaskData!E113</f>
        <v>#DIV/0!</v>
      </c>
    </row>
    <row r="114" spans="1:6" x14ac:dyDescent="0.25">
      <c r="A114" s="26">
        <v>5213500</v>
      </c>
      <c r="B114" s="28" t="s">
        <v>172</v>
      </c>
      <c r="C114" s="7">
        <v>521</v>
      </c>
      <c r="D114" s="26" t="s">
        <v>61</v>
      </c>
      <c r="E114" s="7">
        <f>COUNTIF(DurationData!C:C,TaskData!A114)</f>
        <v>0</v>
      </c>
      <c r="F114" s="36" t="e">
        <f>SUMIF(DurationData!C:C,TaskData!A114,DurationData!F:F)/TaskData!E114</f>
        <v>#DIV/0!</v>
      </c>
    </row>
    <row r="115" spans="1:6" ht="30" x14ac:dyDescent="0.25">
      <c r="A115" s="26">
        <v>5213600</v>
      </c>
      <c r="B115" s="30" t="s">
        <v>173</v>
      </c>
      <c r="C115" s="7">
        <v>521</v>
      </c>
      <c r="D115" s="26" t="s">
        <v>61</v>
      </c>
      <c r="E115" s="7">
        <f>COUNTIF(DurationData!C:C,TaskData!A115)</f>
        <v>0</v>
      </c>
      <c r="F115" s="36" t="e">
        <f>SUMIF(DurationData!C:C,TaskData!A115,DurationData!F:F)/TaskData!E115</f>
        <v>#DIV/0!</v>
      </c>
    </row>
    <row r="116" spans="1:6" x14ac:dyDescent="0.25">
      <c r="A116" s="26">
        <v>5213700</v>
      </c>
      <c r="B116" s="7" t="s">
        <v>174</v>
      </c>
      <c r="C116" s="7">
        <v>521</v>
      </c>
      <c r="D116" s="26" t="s">
        <v>61</v>
      </c>
      <c r="E116" s="7">
        <f>COUNTIF(DurationData!C:C,TaskData!A116)</f>
        <v>0</v>
      </c>
      <c r="F116" s="36" t="e">
        <f>SUMIF(DurationData!C:C,TaskData!A116,DurationData!F:F)/TaskData!E116</f>
        <v>#DIV/0!</v>
      </c>
    </row>
    <row r="117" spans="1:6" x14ac:dyDescent="0.25">
      <c r="A117" s="26">
        <v>5213800</v>
      </c>
      <c r="B117" s="7" t="s">
        <v>175</v>
      </c>
      <c r="C117" s="7">
        <v>521</v>
      </c>
      <c r="D117" s="26" t="s">
        <v>61</v>
      </c>
      <c r="E117" s="7">
        <f>COUNTIF(DurationData!C:C,TaskData!A117)</f>
        <v>9</v>
      </c>
      <c r="F117" s="36">
        <f>SUMIF(DurationData!C:C,TaskData!A117,DurationData!F:F)/TaskData!E117</f>
        <v>2.7649176954732654E-4</v>
      </c>
    </row>
    <row r="118" spans="1:6" x14ac:dyDescent="0.25">
      <c r="A118" s="26">
        <v>5213900</v>
      </c>
      <c r="B118" s="7" t="s">
        <v>176</v>
      </c>
      <c r="C118" s="7">
        <v>521</v>
      </c>
      <c r="D118" s="26" t="s">
        <v>61</v>
      </c>
      <c r="E118" s="7">
        <f>COUNTIF(DurationData!C:C,TaskData!A118)</f>
        <v>0</v>
      </c>
      <c r="F118" s="36" t="e">
        <f>SUMIF(DurationData!C:C,TaskData!A118,DurationData!F:F)/TaskData!E118</f>
        <v>#DIV/0!</v>
      </c>
    </row>
    <row r="119" spans="1:6" ht="30" x14ac:dyDescent="0.25">
      <c r="A119" s="26">
        <v>52131000</v>
      </c>
      <c r="B119" s="7" t="s">
        <v>177</v>
      </c>
      <c r="C119" s="7">
        <v>521</v>
      </c>
      <c r="D119" s="26" t="s">
        <v>61</v>
      </c>
      <c r="E119" s="7">
        <f>COUNTIF(DurationData!C:C,TaskData!A119)</f>
        <v>0</v>
      </c>
      <c r="F119" s="36" t="e">
        <f>SUMIF(DurationData!C:C,TaskData!A119,DurationData!F:F)/TaskData!E119</f>
        <v>#DIV/0!</v>
      </c>
    </row>
    <row r="120" spans="1:6" ht="30" x14ac:dyDescent="0.25">
      <c r="A120" s="26">
        <v>52131100</v>
      </c>
      <c r="B120" s="7" t="s">
        <v>178</v>
      </c>
      <c r="C120" s="7">
        <v>521</v>
      </c>
      <c r="D120" s="26" t="s">
        <v>61</v>
      </c>
      <c r="E120" s="7">
        <f>COUNTIF(DurationData!C:C,TaskData!A120)</f>
        <v>0</v>
      </c>
      <c r="F120" s="36" t="e">
        <f>SUMIF(DurationData!C:C,TaskData!A120,DurationData!F:F)/TaskData!E120</f>
        <v>#DIV/0!</v>
      </c>
    </row>
    <row r="121" spans="1:6" x14ac:dyDescent="0.25">
      <c r="A121" s="26">
        <v>52131200</v>
      </c>
      <c r="B121" s="29" t="s">
        <v>179</v>
      </c>
      <c r="C121" s="7">
        <v>521</v>
      </c>
      <c r="D121" s="26" t="s">
        <v>61</v>
      </c>
      <c r="E121" s="7">
        <f>COUNTIF(DurationData!C:C,TaskData!A121)</f>
        <v>0</v>
      </c>
      <c r="F121" s="36" t="e">
        <f>SUMIF(DurationData!C:C,TaskData!A121,DurationData!F:F)/TaskData!E121</f>
        <v>#DIV/0!</v>
      </c>
    </row>
    <row r="122" spans="1:6" x14ac:dyDescent="0.25">
      <c r="A122" s="26">
        <v>52131300</v>
      </c>
      <c r="B122" s="7" t="s">
        <v>180</v>
      </c>
      <c r="C122" s="7">
        <v>521</v>
      </c>
      <c r="D122" s="26" t="s">
        <v>61</v>
      </c>
      <c r="E122" s="7">
        <f>COUNTIF(DurationData!C:C,TaskData!A122)</f>
        <v>0</v>
      </c>
      <c r="F122" s="36" t="e">
        <f>SUMIF(DurationData!C:C,TaskData!A122,DurationData!F:F)/TaskData!E122</f>
        <v>#DIV/0!</v>
      </c>
    </row>
    <row r="123" spans="1:6" x14ac:dyDescent="0.25">
      <c r="A123" s="26">
        <v>52131400</v>
      </c>
      <c r="B123" s="7" t="s">
        <v>181</v>
      </c>
      <c r="C123" s="7">
        <v>521</v>
      </c>
      <c r="D123" s="26" t="s">
        <v>61</v>
      </c>
      <c r="E123" s="7">
        <f>COUNTIF(DurationData!C:C,TaskData!A123)</f>
        <v>0</v>
      </c>
      <c r="F123" s="36" t="e">
        <f>SUMIF(DurationData!C:C,TaskData!A123,DurationData!F:F)/TaskData!E123</f>
        <v>#DIV/0!</v>
      </c>
    </row>
    <row r="124" spans="1:6" x14ac:dyDescent="0.25">
      <c r="A124" s="55">
        <v>521400</v>
      </c>
      <c r="B124" s="56" t="s">
        <v>182</v>
      </c>
      <c r="C124" s="56">
        <v>521</v>
      </c>
      <c r="D124" s="55" t="s">
        <v>80</v>
      </c>
      <c r="E124" s="56">
        <f>COUNTIF(DurationData!C:C,TaskData!A124)</f>
        <v>0</v>
      </c>
      <c r="F124" s="57" t="e">
        <f>SUMIF(DurationData!C:C,TaskData!A124,DurationData!F:F)/TaskData!E124</f>
        <v>#DIV/0!</v>
      </c>
    </row>
    <row r="125" spans="1:6" x14ac:dyDescent="0.25">
      <c r="A125" s="55">
        <v>521401</v>
      </c>
      <c r="B125" s="56" t="s">
        <v>182</v>
      </c>
      <c r="C125" s="56">
        <v>521</v>
      </c>
      <c r="D125" s="55" t="s">
        <v>183</v>
      </c>
      <c r="E125" s="56">
        <f>COUNTIF(DurationData!C:C,TaskData!A125)</f>
        <v>0</v>
      </c>
      <c r="F125" s="57" t="e">
        <f>SUMIF(DurationData!C:C,TaskData!A125,DurationData!F:F)/TaskData!E125</f>
        <v>#DIV/0!</v>
      </c>
    </row>
    <row r="126" spans="1:6" x14ac:dyDescent="0.25">
      <c r="A126" s="55">
        <v>521402</v>
      </c>
      <c r="B126" s="56" t="s">
        <v>182</v>
      </c>
      <c r="C126" s="56">
        <v>521</v>
      </c>
      <c r="D126" s="55" t="s">
        <v>184</v>
      </c>
      <c r="E126" s="56">
        <f>COUNTIF(DurationData!C:C,TaskData!A126)</f>
        <v>0</v>
      </c>
      <c r="F126" s="57" t="e">
        <f>SUMIF(DurationData!C:C,TaskData!A126,DurationData!F:F)/TaskData!E126</f>
        <v>#DIV/0!</v>
      </c>
    </row>
    <row r="127" spans="1:6" ht="30" x14ac:dyDescent="0.25">
      <c r="A127" s="26">
        <v>521500</v>
      </c>
      <c r="B127" s="7" t="s">
        <v>185</v>
      </c>
      <c r="C127" s="7">
        <v>521</v>
      </c>
      <c r="D127" s="26" t="s">
        <v>184</v>
      </c>
      <c r="E127" s="7">
        <f>COUNTIF(DurationData!C:C,TaskData!A127)</f>
        <v>0</v>
      </c>
      <c r="F127" s="36" t="e">
        <f>SUMIF(DurationData!C:C,TaskData!A127,DurationData!F:F)/TaskData!E127</f>
        <v>#DIV/0!</v>
      </c>
    </row>
    <row r="128" spans="1:6" x14ac:dyDescent="0.25">
      <c r="A128" s="26">
        <v>5216100</v>
      </c>
      <c r="B128" s="7" t="s">
        <v>186</v>
      </c>
      <c r="C128" s="7">
        <v>521</v>
      </c>
      <c r="D128" s="26" t="s">
        <v>80</v>
      </c>
      <c r="E128" s="7">
        <f>COUNTIF(DurationData!C:C,TaskData!A128)</f>
        <v>0</v>
      </c>
      <c r="F128" s="36" t="e">
        <f>SUMIF(DurationData!C:C,TaskData!A128,DurationData!F:F)/TaskData!E128</f>
        <v>#DIV/0!</v>
      </c>
    </row>
    <row r="129" spans="1:6" x14ac:dyDescent="0.25">
      <c r="A129" s="26">
        <v>5216200</v>
      </c>
      <c r="B129" s="7" t="s">
        <v>187</v>
      </c>
      <c r="C129" s="7">
        <v>521</v>
      </c>
      <c r="D129" s="26" t="s">
        <v>80</v>
      </c>
      <c r="E129" s="7">
        <f>COUNTIF(DurationData!C:C,TaskData!A129)</f>
        <v>0</v>
      </c>
      <c r="F129" s="36" t="e">
        <f>SUMIF(DurationData!C:C,TaskData!A129,DurationData!F:F)/TaskData!E129</f>
        <v>#DIV/0!</v>
      </c>
    </row>
    <row r="130" spans="1:6" x14ac:dyDescent="0.25">
      <c r="A130" s="26">
        <v>5216300</v>
      </c>
      <c r="B130" s="7" t="s">
        <v>188</v>
      </c>
      <c r="C130" s="7">
        <v>521</v>
      </c>
      <c r="D130" s="26" t="s">
        <v>80</v>
      </c>
      <c r="E130" s="7">
        <f>COUNTIF(DurationData!C:C,TaskData!A130)</f>
        <v>0</v>
      </c>
      <c r="F130" s="36" t="e">
        <f>SUMIF(DurationData!C:C,TaskData!A130,DurationData!F:F)/TaskData!E130</f>
        <v>#DIV/0!</v>
      </c>
    </row>
    <row r="131" spans="1:6" x14ac:dyDescent="0.25">
      <c r="A131" s="26">
        <v>5216400</v>
      </c>
      <c r="B131" s="7" t="s">
        <v>189</v>
      </c>
      <c r="C131" s="7">
        <v>521</v>
      </c>
      <c r="D131" s="26" t="s">
        <v>80</v>
      </c>
      <c r="E131" s="7">
        <f>COUNTIF(DurationData!C:C,TaskData!A131)</f>
        <v>0</v>
      </c>
      <c r="F131" s="36" t="e">
        <f>SUMIF(DurationData!C:C,TaskData!A131,DurationData!F:F)/TaskData!E131</f>
        <v>#DIV/0!</v>
      </c>
    </row>
    <row r="132" spans="1:6" ht="30" x14ac:dyDescent="0.25">
      <c r="A132" s="26">
        <v>5216500</v>
      </c>
      <c r="B132" s="7" t="s">
        <v>190</v>
      </c>
      <c r="C132" s="7">
        <v>521</v>
      </c>
      <c r="D132" s="26" t="s">
        <v>80</v>
      </c>
      <c r="E132" s="7">
        <f>COUNTIF(DurationData!C:C,TaskData!A132)</f>
        <v>0</v>
      </c>
      <c r="F132" s="36" t="e">
        <f>SUMIF(DurationData!C:C,TaskData!A132,DurationData!F:F)/TaskData!E132</f>
        <v>#DIV/0!</v>
      </c>
    </row>
    <row r="133" spans="1:6" ht="30" x14ac:dyDescent="0.25">
      <c r="A133" s="26">
        <v>5216600</v>
      </c>
      <c r="B133" s="7" t="s">
        <v>191</v>
      </c>
      <c r="C133" s="7">
        <v>521</v>
      </c>
      <c r="D133" s="26" t="s">
        <v>80</v>
      </c>
      <c r="E133" s="7">
        <f>COUNTIF(DurationData!C:C,TaskData!A133)</f>
        <v>0</v>
      </c>
      <c r="F133" s="36" t="e">
        <f>SUMIF(DurationData!C:C,TaskData!A133,DurationData!F:F)/TaskData!E133</f>
        <v>#DIV/0!</v>
      </c>
    </row>
    <row r="134" spans="1:6" x14ac:dyDescent="0.25">
      <c r="A134" s="26">
        <v>5216700</v>
      </c>
      <c r="B134" s="7" t="s">
        <v>192</v>
      </c>
      <c r="C134" s="7">
        <v>521</v>
      </c>
      <c r="D134" s="26" t="s">
        <v>80</v>
      </c>
      <c r="E134" s="7">
        <f>COUNTIF(DurationData!C:C,TaskData!A134)</f>
        <v>0</v>
      </c>
      <c r="F134" s="36" t="e">
        <f>SUMIF(DurationData!C:C,TaskData!A134,DurationData!F:F)/TaskData!E134</f>
        <v>#DIV/0!</v>
      </c>
    </row>
    <row r="135" spans="1:6" x14ac:dyDescent="0.25">
      <c r="A135" s="26">
        <v>5216800</v>
      </c>
      <c r="B135" s="7" t="s">
        <v>193</v>
      </c>
      <c r="C135" s="7">
        <v>521</v>
      </c>
      <c r="D135" s="26" t="s">
        <v>80</v>
      </c>
      <c r="E135" s="7">
        <f>COUNTIF(DurationData!C:C,TaskData!A135)</f>
        <v>0</v>
      </c>
      <c r="F135" s="36" t="e">
        <f>SUMIF(DurationData!C:C,TaskData!A135,DurationData!F:F)/TaskData!E135</f>
        <v>#DIV/0!</v>
      </c>
    </row>
    <row r="136" spans="1:6" x14ac:dyDescent="0.25">
      <c r="A136" s="26">
        <v>5216900</v>
      </c>
      <c r="B136" s="7" t="s">
        <v>194</v>
      </c>
      <c r="C136" s="7">
        <v>521</v>
      </c>
      <c r="D136" s="26" t="s">
        <v>80</v>
      </c>
      <c r="E136" s="7">
        <f>COUNTIF(DurationData!C:C,TaskData!A136)</f>
        <v>0</v>
      </c>
      <c r="F136" s="36" t="e">
        <f>SUMIF(DurationData!C:C,TaskData!A136,DurationData!F:F)/TaskData!E136</f>
        <v>#DIV/0!</v>
      </c>
    </row>
    <row r="137" spans="1:6" x14ac:dyDescent="0.25">
      <c r="A137" s="26">
        <v>52161000</v>
      </c>
      <c r="B137" s="7" t="s">
        <v>195</v>
      </c>
      <c r="C137" s="7">
        <v>521</v>
      </c>
      <c r="D137" s="26" t="s">
        <v>80</v>
      </c>
      <c r="E137" s="7">
        <f>COUNTIF(DurationData!C:C,TaskData!A137)</f>
        <v>0</v>
      </c>
      <c r="F137" s="36" t="e">
        <f>SUMIF(DurationData!C:C,TaskData!A137,DurationData!F:F)/TaskData!E137</f>
        <v>#DIV/0!</v>
      </c>
    </row>
    <row r="138" spans="1:6" x14ac:dyDescent="0.25">
      <c r="A138" s="26">
        <v>522100</v>
      </c>
      <c r="B138" s="7" t="s">
        <v>166</v>
      </c>
      <c r="C138" s="7">
        <v>522</v>
      </c>
      <c r="D138" s="26" t="s">
        <v>61</v>
      </c>
      <c r="E138" s="7">
        <f>COUNTIF(DurationData!C:C,TaskData!A138)</f>
        <v>0</v>
      </c>
      <c r="F138" s="36" t="e">
        <f>SUMIF(DurationData!C:C,TaskData!A138,DurationData!F:F)/TaskData!E138</f>
        <v>#DIV/0!</v>
      </c>
    </row>
    <row r="139" spans="1:6" x14ac:dyDescent="0.25">
      <c r="A139" s="26">
        <v>522101</v>
      </c>
      <c r="B139" s="7" t="s">
        <v>166</v>
      </c>
      <c r="C139" s="7">
        <v>522</v>
      </c>
      <c r="D139" s="26" t="s">
        <v>80</v>
      </c>
      <c r="E139" s="7">
        <f>COUNTIF(DurationData!C:C,TaskData!A139)</f>
        <v>0</v>
      </c>
      <c r="F139" s="36" t="e">
        <f>SUMIF(DurationData!C:C,TaskData!A139,DurationData!F:F)/TaskData!E139</f>
        <v>#DIV/0!</v>
      </c>
    </row>
    <row r="140" spans="1:6" x14ac:dyDescent="0.25">
      <c r="A140" s="26">
        <v>522200</v>
      </c>
      <c r="B140" s="7" t="s">
        <v>167</v>
      </c>
      <c r="C140" s="7">
        <v>522</v>
      </c>
      <c r="D140" s="26" t="s">
        <v>80</v>
      </c>
      <c r="E140" s="7">
        <f>COUNTIF(DurationData!C:C,TaskData!A140)</f>
        <v>3</v>
      </c>
      <c r="F140" s="36">
        <f>SUMIF(DurationData!C:C,TaskData!A140,DurationData!F:F)/TaskData!E140</f>
        <v>2.7006172839505921E-4</v>
      </c>
    </row>
    <row r="141" spans="1:6" x14ac:dyDescent="0.25">
      <c r="A141" s="26">
        <v>5223100</v>
      </c>
      <c r="B141" s="7" t="s">
        <v>168</v>
      </c>
      <c r="C141" s="7">
        <v>522</v>
      </c>
      <c r="D141" s="26" t="s">
        <v>61</v>
      </c>
      <c r="E141" s="7">
        <f>COUNTIF(DurationData!C:C,TaskData!A141)</f>
        <v>0</v>
      </c>
      <c r="F141" s="36" t="e">
        <f>SUMIF(DurationData!C:C,TaskData!A141,DurationData!F:F)/TaskData!E141</f>
        <v>#DIV/0!</v>
      </c>
    </row>
    <row r="142" spans="1:6" x14ac:dyDescent="0.25">
      <c r="A142" s="26">
        <v>5223200</v>
      </c>
      <c r="B142" s="7" t="s">
        <v>169</v>
      </c>
      <c r="C142" s="7">
        <v>522</v>
      </c>
      <c r="D142" s="26" t="s">
        <v>61</v>
      </c>
      <c r="E142" s="7">
        <f>COUNTIF(DurationData!C:C,TaskData!A142)</f>
        <v>0</v>
      </c>
      <c r="F142" s="36" t="e">
        <f>SUMIF(DurationData!C:C,TaskData!A142,DurationData!F:F)/TaskData!E142</f>
        <v>#DIV/0!</v>
      </c>
    </row>
    <row r="143" spans="1:6" x14ac:dyDescent="0.25">
      <c r="A143" s="26">
        <v>5223300</v>
      </c>
      <c r="B143" s="7" t="s">
        <v>170</v>
      </c>
      <c r="C143" s="7">
        <v>522</v>
      </c>
      <c r="D143" s="26" t="s">
        <v>61</v>
      </c>
      <c r="E143" s="7">
        <f>COUNTIF(DurationData!C:C,TaskData!A143)</f>
        <v>0</v>
      </c>
      <c r="F143" s="36" t="e">
        <f>SUMIF(DurationData!C:C,TaskData!A143,DurationData!F:F)/TaskData!E143</f>
        <v>#DIV/0!</v>
      </c>
    </row>
    <row r="144" spans="1:6" x14ac:dyDescent="0.25">
      <c r="A144" s="26">
        <v>5223400</v>
      </c>
      <c r="B144" s="7" t="s">
        <v>171</v>
      </c>
      <c r="C144" s="7">
        <v>522</v>
      </c>
      <c r="D144" s="26" t="s">
        <v>61</v>
      </c>
      <c r="E144" s="7">
        <f>COUNTIF(DurationData!C:C,TaskData!A144)</f>
        <v>0</v>
      </c>
      <c r="F144" s="36" t="e">
        <f>SUMIF(DurationData!C:C,TaskData!A144,DurationData!F:F)/TaskData!E144</f>
        <v>#DIV/0!</v>
      </c>
    </row>
    <row r="145" spans="1:6" x14ac:dyDescent="0.25">
      <c r="A145" s="26">
        <v>5223500</v>
      </c>
      <c r="B145" s="7" t="s">
        <v>172</v>
      </c>
      <c r="C145" s="7">
        <v>522</v>
      </c>
      <c r="D145" s="26" t="s">
        <v>61</v>
      </c>
      <c r="E145" s="7">
        <f>COUNTIF(DurationData!C:C,TaskData!A145)</f>
        <v>0</v>
      </c>
      <c r="F145" s="36" t="e">
        <f>SUMIF(DurationData!C:C,TaskData!A145,DurationData!F:F)/TaskData!E145</f>
        <v>#DIV/0!</v>
      </c>
    </row>
    <row r="146" spans="1:6" ht="30" x14ac:dyDescent="0.25">
      <c r="A146" s="26">
        <v>5223600</v>
      </c>
      <c r="B146" s="7" t="s">
        <v>173</v>
      </c>
      <c r="C146" s="7">
        <v>522</v>
      </c>
      <c r="D146" s="26" t="s">
        <v>61</v>
      </c>
      <c r="E146" s="7">
        <f>COUNTIF(DurationData!C:C,TaskData!A146)</f>
        <v>0</v>
      </c>
      <c r="F146" s="36" t="e">
        <f>SUMIF(DurationData!C:C,TaskData!A146,DurationData!F:F)/TaskData!E146</f>
        <v>#DIV/0!</v>
      </c>
    </row>
    <row r="147" spans="1:6" x14ac:dyDescent="0.25">
      <c r="A147" s="26">
        <v>5223700</v>
      </c>
      <c r="B147" s="7" t="s">
        <v>174</v>
      </c>
      <c r="C147" s="7">
        <v>522</v>
      </c>
      <c r="D147" s="26" t="s">
        <v>61</v>
      </c>
      <c r="E147" s="7">
        <f>COUNTIF(DurationData!C:C,TaskData!A147)</f>
        <v>0</v>
      </c>
      <c r="F147" s="36" t="e">
        <f>SUMIF(DurationData!C:C,TaskData!A147,DurationData!F:F)/TaskData!E147</f>
        <v>#DIV/0!</v>
      </c>
    </row>
    <row r="148" spans="1:6" x14ac:dyDescent="0.25">
      <c r="A148" s="26">
        <v>5223800</v>
      </c>
      <c r="B148" s="7" t="s">
        <v>175</v>
      </c>
      <c r="C148" s="7">
        <v>522</v>
      </c>
      <c r="D148" s="26" t="s">
        <v>61</v>
      </c>
      <c r="E148" s="7">
        <f>COUNTIF(DurationData!C:C,TaskData!A148)</f>
        <v>4</v>
      </c>
      <c r="F148" s="36">
        <f>SUMIF(DurationData!C:C,TaskData!A148,DurationData!F:F)/TaskData!E148</f>
        <v>2.1412037037037753E-4</v>
      </c>
    </row>
    <row r="149" spans="1:6" x14ac:dyDescent="0.25">
      <c r="A149" s="26">
        <v>5223900</v>
      </c>
      <c r="B149" s="7" t="s">
        <v>176</v>
      </c>
      <c r="C149" s="7">
        <v>522</v>
      </c>
      <c r="D149" s="26" t="s">
        <v>61</v>
      </c>
      <c r="E149" s="7">
        <f>COUNTIF(DurationData!C:C,TaskData!A149)</f>
        <v>0</v>
      </c>
      <c r="F149" s="36" t="e">
        <f>SUMIF(DurationData!C:C,TaskData!A149,DurationData!F:F)/TaskData!E149</f>
        <v>#DIV/0!</v>
      </c>
    </row>
    <row r="150" spans="1:6" ht="30" x14ac:dyDescent="0.25">
      <c r="A150" s="26">
        <v>52231000</v>
      </c>
      <c r="B150" s="7" t="s">
        <v>177</v>
      </c>
      <c r="C150" s="7">
        <v>522</v>
      </c>
      <c r="D150" s="26" t="s">
        <v>61</v>
      </c>
      <c r="E150" s="7">
        <f>COUNTIF(DurationData!C:C,TaskData!A150)</f>
        <v>0</v>
      </c>
      <c r="F150" s="36" t="e">
        <f>SUMIF(DurationData!C:C,TaskData!A150,DurationData!F:F)/TaskData!E150</f>
        <v>#DIV/0!</v>
      </c>
    </row>
    <row r="151" spans="1:6" ht="30" x14ac:dyDescent="0.25">
      <c r="A151" s="26">
        <v>52231100</v>
      </c>
      <c r="B151" s="7" t="s">
        <v>178</v>
      </c>
      <c r="C151" s="7">
        <v>522</v>
      </c>
      <c r="D151" s="26" t="s">
        <v>61</v>
      </c>
      <c r="E151" s="7">
        <f>COUNTIF(DurationData!C:C,TaskData!A151)</f>
        <v>0</v>
      </c>
      <c r="F151" s="36" t="e">
        <f>SUMIF(DurationData!C:C,TaskData!A151,DurationData!F:F)/TaskData!E151</f>
        <v>#DIV/0!</v>
      </c>
    </row>
    <row r="152" spans="1:6" x14ac:dyDescent="0.25">
      <c r="A152" s="26">
        <v>52231200</v>
      </c>
      <c r="B152" s="7" t="s">
        <v>179</v>
      </c>
      <c r="C152" s="7">
        <v>522</v>
      </c>
      <c r="D152" s="26" t="s">
        <v>61</v>
      </c>
      <c r="E152" s="7">
        <f>COUNTIF(DurationData!C:C,TaskData!A152)</f>
        <v>0</v>
      </c>
      <c r="F152" s="36" t="e">
        <f>SUMIF(DurationData!C:C,TaskData!A152,DurationData!F:F)/TaskData!E152</f>
        <v>#DIV/0!</v>
      </c>
    </row>
    <row r="153" spans="1:6" x14ac:dyDescent="0.25">
      <c r="A153" s="26">
        <v>52231300</v>
      </c>
      <c r="B153" s="7" t="s">
        <v>180</v>
      </c>
      <c r="C153" s="7">
        <v>522</v>
      </c>
      <c r="D153" s="26" t="s">
        <v>61</v>
      </c>
      <c r="E153" s="7">
        <f>COUNTIF(DurationData!C:C,TaskData!A153)</f>
        <v>0</v>
      </c>
      <c r="F153" s="36" t="e">
        <f>SUMIF(DurationData!C:C,TaskData!A153,DurationData!F:F)/TaskData!E153</f>
        <v>#DIV/0!</v>
      </c>
    </row>
    <row r="154" spans="1:6" x14ac:dyDescent="0.25">
      <c r="A154" s="26">
        <v>52231400</v>
      </c>
      <c r="B154" s="7" t="s">
        <v>181</v>
      </c>
      <c r="C154" s="7">
        <v>522</v>
      </c>
      <c r="D154" s="26" t="s">
        <v>61</v>
      </c>
      <c r="E154" s="7">
        <f>COUNTIF(DurationData!C:C,TaskData!A154)</f>
        <v>0</v>
      </c>
      <c r="F154" s="36" t="e">
        <f>SUMIF(DurationData!C:C,TaskData!A154,DurationData!F:F)/TaskData!E154</f>
        <v>#DIV/0!</v>
      </c>
    </row>
    <row r="155" spans="1:6" x14ac:dyDescent="0.25">
      <c r="A155" s="55">
        <v>522400</v>
      </c>
      <c r="B155" s="56" t="s">
        <v>182</v>
      </c>
      <c r="C155" s="56">
        <v>522</v>
      </c>
      <c r="D155" s="55" t="s">
        <v>109</v>
      </c>
      <c r="E155" s="56">
        <f>COUNTIF(DurationData!C:C,TaskData!A155)</f>
        <v>0</v>
      </c>
      <c r="F155" s="57" t="e">
        <f>SUMIF(DurationData!C:C,TaskData!A155,DurationData!F:F)/TaskData!E155</f>
        <v>#DIV/0!</v>
      </c>
    </row>
    <row r="156" spans="1:6" x14ac:dyDescent="0.25">
      <c r="A156" s="55">
        <v>522401</v>
      </c>
      <c r="B156" s="56" t="s">
        <v>182</v>
      </c>
      <c r="C156" s="56">
        <v>522</v>
      </c>
      <c r="D156" s="55" t="s">
        <v>183</v>
      </c>
      <c r="E156" s="56">
        <f>COUNTIF(DurationData!C:C,TaskData!A156)</f>
        <v>0</v>
      </c>
      <c r="F156" s="57" t="e">
        <f>SUMIF(DurationData!C:C,TaskData!A156,DurationData!F:F)/TaskData!E156</f>
        <v>#DIV/0!</v>
      </c>
    </row>
    <row r="157" spans="1:6" x14ac:dyDescent="0.25">
      <c r="A157" s="55">
        <v>522402</v>
      </c>
      <c r="B157" s="56" t="s">
        <v>182</v>
      </c>
      <c r="C157" s="56">
        <v>522</v>
      </c>
      <c r="D157" s="55" t="s">
        <v>184</v>
      </c>
      <c r="E157" s="56">
        <f>COUNTIF(DurationData!C:C,TaskData!A157)</f>
        <v>0</v>
      </c>
      <c r="F157" s="57" t="e">
        <f>SUMIF(DurationData!C:C,TaskData!A157,DurationData!F:F)/TaskData!E157</f>
        <v>#DIV/0!</v>
      </c>
    </row>
    <row r="158" spans="1:6" x14ac:dyDescent="0.25">
      <c r="A158" s="26">
        <v>522500</v>
      </c>
      <c r="B158" s="7" t="s">
        <v>196</v>
      </c>
      <c r="C158" s="7">
        <v>522</v>
      </c>
      <c r="D158" s="26" t="s">
        <v>184</v>
      </c>
      <c r="E158" s="7">
        <f>COUNTIF(DurationData!C:C,TaskData!A158)</f>
        <v>0</v>
      </c>
      <c r="F158" s="36" t="e">
        <f>SUMIF(DurationData!C:C,TaskData!A158,DurationData!F:F)/TaskData!E158</f>
        <v>#DIV/0!</v>
      </c>
    </row>
    <row r="159" spans="1:6" x14ac:dyDescent="0.25">
      <c r="A159" s="26">
        <v>522600</v>
      </c>
      <c r="B159" s="7" t="s">
        <v>197</v>
      </c>
      <c r="C159" s="7">
        <v>522</v>
      </c>
      <c r="D159" s="26" t="s">
        <v>109</v>
      </c>
      <c r="E159" s="7">
        <f>COUNTIF(DurationData!C:C,TaskData!A159)</f>
        <v>0</v>
      </c>
      <c r="F159" s="36" t="e">
        <f>SUMIF(DurationData!C:C,TaskData!A159,DurationData!F:F)/TaskData!E159</f>
        <v>#DIV/0!</v>
      </c>
    </row>
    <row r="160" spans="1:6" x14ac:dyDescent="0.25">
      <c r="A160" s="26">
        <v>5227100</v>
      </c>
      <c r="B160" s="7" t="s">
        <v>186</v>
      </c>
      <c r="C160" s="7">
        <v>522</v>
      </c>
      <c r="D160" s="26" t="s">
        <v>109</v>
      </c>
      <c r="E160" s="7">
        <f>COUNTIF(DurationData!C:C,TaskData!A160)</f>
        <v>0</v>
      </c>
      <c r="F160" s="36" t="e">
        <f>SUMIF(DurationData!C:C,TaskData!A160,DurationData!F:F)/TaskData!E160</f>
        <v>#DIV/0!</v>
      </c>
    </row>
    <row r="161" spans="1:6" x14ac:dyDescent="0.25">
      <c r="A161" s="26">
        <v>5227200</v>
      </c>
      <c r="B161" s="7" t="s">
        <v>187</v>
      </c>
      <c r="C161" s="7">
        <v>522</v>
      </c>
      <c r="D161" s="26" t="s">
        <v>109</v>
      </c>
      <c r="E161" s="7">
        <f>COUNTIF(DurationData!C:C,TaskData!A161)</f>
        <v>0</v>
      </c>
      <c r="F161" s="36" t="e">
        <f>SUMIF(DurationData!C:C,TaskData!A161,DurationData!F:F)/TaskData!E161</f>
        <v>#DIV/0!</v>
      </c>
    </row>
    <row r="162" spans="1:6" x14ac:dyDescent="0.25">
      <c r="A162" s="26">
        <v>5227300</v>
      </c>
      <c r="B162" s="7" t="s">
        <v>188</v>
      </c>
      <c r="C162" s="7">
        <v>522</v>
      </c>
      <c r="D162" s="26" t="s">
        <v>109</v>
      </c>
      <c r="E162" s="7">
        <f>COUNTIF(DurationData!C:C,TaskData!A162)</f>
        <v>0</v>
      </c>
      <c r="F162" s="36" t="e">
        <f>SUMIF(DurationData!C:C,TaskData!A162,DurationData!F:F)/TaskData!E162</f>
        <v>#DIV/0!</v>
      </c>
    </row>
    <row r="163" spans="1:6" x14ac:dyDescent="0.25">
      <c r="A163" s="26">
        <v>5227400</v>
      </c>
      <c r="B163" s="7" t="s">
        <v>189</v>
      </c>
      <c r="C163" s="7">
        <v>522</v>
      </c>
      <c r="D163" s="26" t="s">
        <v>109</v>
      </c>
      <c r="E163" s="7">
        <f>COUNTIF(DurationData!C:C,TaskData!A163)</f>
        <v>0</v>
      </c>
      <c r="F163" s="36" t="e">
        <f>SUMIF(DurationData!C:C,TaskData!A163,DurationData!F:F)/TaskData!E163</f>
        <v>#DIV/0!</v>
      </c>
    </row>
    <row r="164" spans="1:6" ht="30" x14ac:dyDescent="0.25">
      <c r="A164" s="26">
        <v>5227500</v>
      </c>
      <c r="B164" s="7" t="s">
        <v>190</v>
      </c>
      <c r="C164" s="7">
        <v>522</v>
      </c>
      <c r="D164" s="26" t="s">
        <v>109</v>
      </c>
      <c r="E164" s="7">
        <f>COUNTIF(DurationData!C:C,TaskData!A164)</f>
        <v>0</v>
      </c>
      <c r="F164" s="36" t="e">
        <f>SUMIF(DurationData!C:C,TaskData!A164,DurationData!F:F)/TaskData!E164</f>
        <v>#DIV/0!</v>
      </c>
    </row>
    <row r="165" spans="1:6" ht="30" x14ac:dyDescent="0.25">
      <c r="A165" s="26">
        <v>5227600</v>
      </c>
      <c r="B165" s="7" t="s">
        <v>191</v>
      </c>
      <c r="C165" s="7">
        <v>522</v>
      </c>
      <c r="D165" s="26" t="s">
        <v>109</v>
      </c>
      <c r="E165" s="7">
        <f>COUNTIF(DurationData!C:C,TaskData!A165)</f>
        <v>0</v>
      </c>
      <c r="F165" s="36" t="e">
        <f>SUMIF(DurationData!C:C,TaskData!A165,DurationData!F:F)/TaskData!E165</f>
        <v>#DIV/0!</v>
      </c>
    </row>
    <row r="166" spans="1:6" x14ac:dyDescent="0.25">
      <c r="A166" s="26">
        <v>5227700</v>
      </c>
      <c r="B166" s="7" t="s">
        <v>194</v>
      </c>
      <c r="C166" s="7">
        <v>522</v>
      </c>
      <c r="D166" s="26" t="s">
        <v>109</v>
      </c>
      <c r="E166" s="7">
        <f>COUNTIF(DurationData!C:C,TaskData!A166)</f>
        <v>0</v>
      </c>
      <c r="F166" s="36" t="e">
        <f>SUMIF(DurationData!C:C,TaskData!A166,DurationData!F:F)/TaskData!E166</f>
        <v>#DIV/0!</v>
      </c>
    </row>
    <row r="167" spans="1:6" x14ac:dyDescent="0.25">
      <c r="A167" s="26">
        <v>5227800</v>
      </c>
      <c r="B167" s="7" t="s">
        <v>192</v>
      </c>
      <c r="C167" s="7">
        <v>522</v>
      </c>
      <c r="D167" s="26" t="s">
        <v>109</v>
      </c>
      <c r="E167" s="7">
        <f>COUNTIF(DurationData!C:C,TaskData!A167)</f>
        <v>0</v>
      </c>
      <c r="F167" s="36" t="e">
        <f>SUMIF(DurationData!C:C,TaskData!A167,DurationData!F:F)/TaskData!E167</f>
        <v>#DIV/0!</v>
      </c>
    </row>
    <row r="168" spans="1:6" x14ac:dyDescent="0.25">
      <c r="A168" s="26">
        <v>5227900</v>
      </c>
      <c r="B168" s="7" t="s">
        <v>193</v>
      </c>
      <c r="C168" s="7">
        <v>522</v>
      </c>
      <c r="D168" s="26" t="s">
        <v>109</v>
      </c>
      <c r="E168" s="7">
        <f>COUNTIF(DurationData!C:C,TaskData!A168)</f>
        <v>0</v>
      </c>
      <c r="F168" s="36" t="e">
        <f>SUMIF(DurationData!C:C,TaskData!A168,DurationData!F:F)/TaskData!E168</f>
        <v>#DIV/0!</v>
      </c>
    </row>
    <row r="169" spans="1:6" x14ac:dyDescent="0.25">
      <c r="A169" s="26">
        <v>52271000</v>
      </c>
      <c r="B169" s="7" t="s">
        <v>195</v>
      </c>
      <c r="C169" s="7">
        <v>522</v>
      </c>
      <c r="D169" s="26" t="s">
        <v>109</v>
      </c>
      <c r="E169" s="7">
        <f>COUNTIF(DurationData!C:C,TaskData!A169)</f>
        <v>0</v>
      </c>
      <c r="F169" s="36" t="e">
        <f>SUMIF(DurationData!C:C,TaskData!A169,DurationData!F:F)/TaskData!E169</f>
        <v>#DIV/0!</v>
      </c>
    </row>
    <row r="170" spans="1:6" x14ac:dyDescent="0.25">
      <c r="A170" s="26">
        <v>522800</v>
      </c>
      <c r="B170" s="7" t="s">
        <v>198</v>
      </c>
      <c r="C170" s="7">
        <v>522</v>
      </c>
      <c r="D170" s="26" t="s">
        <v>109</v>
      </c>
      <c r="E170" s="7">
        <f>COUNTIF(DurationData!C:C,TaskData!A170)</f>
        <v>0</v>
      </c>
      <c r="F170" s="36" t="e">
        <f>SUMIF(DurationData!C:C,TaskData!A170,DurationData!F:F)/TaskData!E170</f>
        <v>#DIV/0!</v>
      </c>
    </row>
    <row r="171" spans="1:6" x14ac:dyDescent="0.25">
      <c r="A171" s="26">
        <v>54100</v>
      </c>
      <c r="B171" s="7" t="s">
        <v>199</v>
      </c>
      <c r="C171" s="7">
        <v>54</v>
      </c>
      <c r="D171" s="26" t="s">
        <v>61</v>
      </c>
      <c r="E171" s="7">
        <f>COUNTIF(DurationData!C:C,TaskData!A171)</f>
        <v>2</v>
      </c>
      <c r="F171" s="36">
        <f>SUMIF(DurationData!C:C,TaskData!A171,DurationData!F:F)/TaskData!E171</f>
        <v>7.37268518518518E-3</v>
      </c>
    </row>
    <row r="172" spans="1:6" x14ac:dyDescent="0.25">
      <c r="A172" s="7">
        <v>4311100</v>
      </c>
      <c r="B172" s="7" t="s">
        <v>200</v>
      </c>
      <c r="C172" s="7">
        <v>4311</v>
      </c>
      <c r="D172" s="7" t="s">
        <v>201</v>
      </c>
      <c r="E172" s="7">
        <f>COUNTIF(DurationData!C:C,TaskData!A172)</f>
        <v>0</v>
      </c>
      <c r="F172" s="36" t="e">
        <f>SUMIF(DurationData!C:C,TaskData!A172,DurationData!F:F)/TaskData!E172</f>
        <v>#DIV/0!</v>
      </c>
    </row>
    <row r="173" spans="1:6" x14ac:dyDescent="0.25">
      <c r="A173" s="7">
        <v>4311200</v>
      </c>
      <c r="B173" s="7" t="s">
        <v>202</v>
      </c>
      <c r="C173" s="7">
        <v>4311</v>
      </c>
      <c r="D173" s="7" t="s">
        <v>201</v>
      </c>
      <c r="E173" s="7">
        <f>COUNTIF(DurationData!C:C,TaskData!A173)</f>
        <v>0</v>
      </c>
      <c r="F173" s="36" t="e">
        <f>SUMIF(DurationData!C:C,TaskData!A173,DurationData!F:F)/TaskData!E173</f>
        <v>#DIV/0!</v>
      </c>
    </row>
    <row r="174" spans="1:6" x14ac:dyDescent="0.25">
      <c r="A174" s="26">
        <v>5371700</v>
      </c>
      <c r="B174" s="61" t="s">
        <v>115</v>
      </c>
      <c r="C174" s="7">
        <v>5371</v>
      </c>
      <c r="D174" s="26" t="s">
        <v>109</v>
      </c>
      <c r="E174" s="7">
        <f>COUNTIF(DurationData!C:C,TaskData!A58)</f>
        <v>3</v>
      </c>
      <c r="F174" s="36">
        <f>SUMIF(DurationData!C:C,TaskData!A174,DurationData!F:F)/TaskData!E174</f>
        <v>0</v>
      </c>
    </row>
    <row r="175" spans="1:6" x14ac:dyDescent="0.25">
      <c r="A175" s="26">
        <v>5372100</v>
      </c>
      <c r="B175" s="61" t="s">
        <v>116</v>
      </c>
      <c r="C175" s="26">
        <v>5372</v>
      </c>
      <c r="D175" s="26" t="s">
        <v>109</v>
      </c>
      <c r="E175" s="7">
        <f>COUNTIF(DurationData!C:C,TaskData!A59)</f>
        <v>5</v>
      </c>
      <c r="F175" s="36">
        <f>SUMIF(DurationData!C:C,TaskData!A175,DurationData!F:F)/TaskData!E175</f>
        <v>3.3449074074074063E-3</v>
      </c>
    </row>
    <row r="176" spans="1:6" x14ac:dyDescent="0.25">
      <c r="A176" s="26">
        <v>5372200</v>
      </c>
      <c r="B176" s="61" t="s">
        <v>117</v>
      </c>
      <c r="C176" s="26">
        <v>5372</v>
      </c>
      <c r="D176" s="26" t="s">
        <v>109</v>
      </c>
      <c r="E176" s="7">
        <f>COUNTIF(DurationData!C:C,TaskData!A60)</f>
        <v>7</v>
      </c>
      <c r="F176" s="36">
        <f>SUMIF(DurationData!C:C,TaskData!A176,DurationData!F:F)/TaskData!E176</f>
        <v>5.869708994708997E-4</v>
      </c>
    </row>
    <row r="177" spans="1:6" ht="30" x14ac:dyDescent="0.25">
      <c r="A177" s="26">
        <v>5372300</v>
      </c>
      <c r="B177" s="61" t="s">
        <v>118</v>
      </c>
      <c r="C177" s="26">
        <v>5372</v>
      </c>
      <c r="D177" s="26" t="s">
        <v>109</v>
      </c>
      <c r="E177" s="7">
        <f>COUNTIF(DurationData!C:C,TaskData!A61)</f>
        <v>3</v>
      </c>
      <c r="F177" s="36">
        <f>SUMIF(DurationData!C:C,TaskData!A177,DurationData!F:F)/TaskData!E177</f>
        <v>4.5216049382716048E-3</v>
      </c>
    </row>
    <row r="178" spans="1:6" x14ac:dyDescent="0.25">
      <c r="A178" s="26">
        <v>5372400</v>
      </c>
      <c r="B178" s="61" t="s">
        <v>119</v>
      </c>
      <c r="C178" s="26">
        <v>5372</v>
      </c>
      <c r="D178" s="26" t="s">
        <v>96</v>
      </c>
      <c r="E178" s="7">
        <f>COUNTIF(DurationData!C:C,TaskData!A62)</f>
        <v>3</v>
      </c>
      <c r="F178" s="36">
        <f>SUMIF(DurationData!C:C,TaskData!A178,DurationData!F:F)/TaskData!E178</f>
        <v>0</v>
      </c>
    </row>
    <row r="179" spans="1:6" x14ac:dyDescent="0.25">
      <c r="A179" s="26">
        <v>5372500</v>
      </c>
      <c r="B179" s="61" t="s">
        <v>120</v>
      </c>
      <c r="C179" s="26">
        <v>5372</v>
      </c>
      <c r="D179" s="26" t="s">
        <v>109</v>
      </c>
      <c r="E179" s="7">
        <f>COUNTIF(DurationData!C:C,TaskData!A63)</f>
        <v>0</v>
      </c>
      <c r="F179" s="36" t="e">
        <f>SUMIF(DurationData!C:C,TaskData!A179,DurationData!F:F)/TaskData!E179</f>
        <v>#DIV/0!</v>
      </c>
    </row>
    <row r="180" spans="1:6" x14ac:dyDescent="0.25">
      <c r="A180" s="37">
        <v>5381100</v>
      </c>
      <c r="B180" s="37" t="s">
        <v>203</v>
      </c>
      <c r="C180" s="7">
        <v>5381</v>
      </c>
      <c r="D180" s="7" t="s">
        <v>204</v>
      </c>
      <c r="E180" s="7">
        <f>COUNTIF(DurationData!C:C,TaskData!A174)</f>
        <v>0</v>
      </c>
      <c r="F180" s="36" t="e">
        <f>SUMIF(DurationData!C:C,TaskData!A180,DurationData!F:F)/TaskData!E180</f>
        <v>#DIV/0!</v>
      </c>
    </row>
    <row r="181" spans="1:6" ht="30" x14ac:dyDescent="0.25">
      <c r="A181" s="37">
        <v>5381200</v>
      </c>
      <c r="B181" s="37" t="s">
        <v>205</v>
      </c>
      <c r="C181" s="7">
        <v>5381</v>
      </c>
      <c r="D181" s="7" t="s">
        <v>80</v>
      </c>
      <c r="E181" s="7">
        <f>COUNTIF(DurationData!C:C,TaskData!A175)</f>
        <v>6</v>
      </c>
      <c r="F181" s="36">
        <f>SUMIF(DurationData!C:C,TaskData!A181,DurationData!F:F)/TaskData!E181</f>
        <v>2.0833333333333351E-4</v>
      </c>
    </row>
    <row r="182" spans="1:6" x14ac:dyDescent="0.25">
      <c r="A182" s="37">
        <v>5381300</v>
      </c>
      <c r="B182" s="37" t="s">
        <v>206</v>
      </c>
      <c r="C182" s="7">
        <v>5381</v>
      </c>
      <c r="D182" s="7" t="s">
        <v>80</v>
      </c>
      <c r="E182" s="7">
        <f>COUNTIF(DurationData!C:C,TaskData!A176)</f>
        <v>2</v>
      </c>
      <c r="F182" s="36">
        <f>SUMIF(DurationData!C:C,TaskData!A182,DurationData!F:F)/TaskData!E182</f>
        <v>2.8125000000000025E-3</v>
      </c>
    </row>
    <row r="183" spans="1:6" x14ac:dyDescent="0.25">
      <c r="A183" s="37">
        <v>5381400</v>
      </c>
      <c r="B183" s="37" t="s">
        <v>207</v>
      </c>
      <c r="C183" s="7">
        <v>5381</v>
      </c>
      <c r="D183" s="7" t="s">
        <v>80</v>
      </c>
      <c r="E183" s="7">
        <f>COUNTIF(DurationData!C:C,TaskData!A177)</f>
        <v>5</v>
      </c>
      <c r="F183" s="36">
        <f>SUMIF(DurationData!C:C,TaskData!A183,DurationData!F:F)/TaskData!E183</f>
        <v>0</v>
      </c>
    </row>
    <row r="184" spans="1:6" x14ac:dyDescent="0.25">
      <c r="A184" s="37">
        <v>5382100</v>
      </c>
      <c r="B184" s="37" t="s">
        <v>208</v>
      </c>
      <c r="C184" s="37">
        <v>5382</v>
      </c>
      <c r="D184" s="7" t="s">
        <v>80</v>
      </c>
      <c r="E184" s="7">
        <f>COUNTIF(DurationData!C:C,TaskData!A178)</f>
        <v>0</v>
      </c>
      <c r="F184" s="36" t="e">
        <f>SUMIF(DurationData!C:C,TaskData!A184,DurationData!F:F)/TaskData!E184</f>
        <v>#DIV/0!</v>
      </c>
    </row>
    <row r="185" spans="1:6" ht="30" x14ac:dyDescent="0.25">
      <c r="A185" s="37">
        <v>5382200</v>
      </c>
      <c r="B185" s="37" t="s">
        <v>205</v>
      </c>
      <c r="C185" s="37">
        <v>5382</v>
      </c>
      <c r="D185" s="7" t="s">
        <v>80</v>
      </c>
      <c r="E185" s="7">
        <f>COUNTIF(DurationData!C:C,TaskData!A179)</f>
        <v>3</v>
      </c>
      <c r="F185" s="36">
        <f>SUMIF(DurationData!C:C,TaskData!A185,DurationData!F:F)/TaskData!E185</f>
        <v>0</v>
      </c>
    </row>
    <row r="186" spans="1:6" x14ac:dyDescent="0.25">
      <c r="A186" s="37">
        <v>5382300</v>
      </c>
      <c r="B186" s="37" t="s">
        <v>209</v>
      </c>
      <c r="C186" s="37">
        <v>5382</v>
      </c>
      <c r="D186" s="7" t="s">
        <v>80</v>
      </c>
      <c r="E186" s="7">
        <f>COUNTIF(DurationData!C:C,TaskData!A180)</f>
        <v>0</v>
      </c>
      <c r="F186" s="36" t="e">
        <f>SUMIF(DurationData!C:C,TaskData!A186,DurationData!F:F)/TaskData!E186</f>
        <v>#DIV/0!</v>
      </c>
    </row>
    <row r="187" spans="1:6" x14ac:dyDescent="0.25">
      <c r="A187" s="37">
        <v>5382400</v>
      </c>
      <c r="B187" s="37" t="s">
        <v>207</v>
      </c>
      <c r="C187" s="37">
        <v>5382</v>
      </c>
      <c r="D187" s="7" t="s">
        <v>80</v>
      </c>
      <c r="E187" s="7">
        <f>COUNTIF(DurationData!C:C,TaskData!A181)</f>
        <v>1</v>
      </c>
      <c r="F187" s="36">
        <f>SUMIF(DurationData!C:C,TaskData!A187,DurationData!F:F)/TaskData!E187</f>
        <v>9.9537037037037042E-4</v>
      </c>
    </row>
    <row r="188" spans="1:6" x14ac:dyDescent="0.25">
      <c r="A188" s="37">
        <v>5383100</v>
      </c>
      <c r="B188" s="37" t="s">
        <v>210</v>
      </c>
      <c r="C188" s="7">
        <v>5383</v>
      </c>
      <c r="D188" s="7" t="s">
        <v>211</v>
      </c>
      <c r="E188" s="7">
        <f>COUNTIF(DurationData!C:C,TaskData!A182)</f>
        <v>1</v>
      </c>
      <c r="F188" s="36">
        <f>SUMIF(DurationData!C:C,TaskData!A188,DurationData!F:F)/TaskData!E188</f>
        <v>0</v>
      </c>
    </row>
    <row r="189" spans="1:6" x14ac:dyDescent="0.25">
      <c r="A189" s="37">
        <v>5383200</v>
      </c>
      <c r="B189" s="37" t="s">
        <v>212</v>
      </c>
      <c r="C189" s="7">
        <v>5383</v>
      </c>
      <c r="D189" s="7" t="s">
        <v>94</v>
      </c>
      <c r="E189" s="7">
        <f>COUNTIF(DurationData!C:C,TaskData!A183)</f>
        <v>0</v>
      </c>
      <c r="F189" s="36" t="e">
        <f>SUMIF(DurationData!C:C,TaskData!A189,DurationData!F:F)/TaskData!E189</f>
        <v>#DIV/0!</v>
      </c>
    </row>
    <row r="190" spans="1:6" x14ac:dyDescent="0.25">
      <c r="A190" s="37">
        <v>5383300</v>
      </c>
      <c r="B190" s="37" t="s">
        <v>213</v>
      </c>
      <c r="C190" s="7">
        <v>5383</v>
      </c>
      <c r="D190" s="7" t="s">
        <v>80</v>
      </c>
      <c r="E190" s="7">
        <f>COUNTIF(DurationData!C:C,TaskData!A184)</f>
        <v>1</v>
      </c>
      <c r="F190" s="36">
        <f>SUMIF(DurationData!C:C,TaskData!A190,DurationData!F:F)/TaskData!E190</f>
        <v>0</v>
      </c>
    </row>
    <row r="191" spans="1:6" ht="30" x14ac:dyDescent="0.25">
      <c r="A191" s="37">
        <v>5383400</v>
      </c>
      <c r="B191" s="37" t="s">
        <v>205</v>
      </c>
      <c r="C191" s="7">
        <v>5383</v>
      </c>
      <c r="D191" s="7" t="s">
        <v>80</v>
      </c>
      <c r="E191" s="7">
        <f>COUNTIF(DurationData!C:C,TaskData!A185)</f>
        <v>0</v>
      </c>
      <c r="F191" s="36" t="e">
        <f>SUMIF(DurationData!C:C,TaskData!A191,DurationData!F:F)/TaskData!E191</f>
        <v>#DIV/0!</v>
      </c>
    </row>
    <row r="192" spans="1:6" x14ac:dyDescent="0.25">
      <c r="A192" s="37">
        <v>5383500</v>
      </c>
      <c r="B192" s="37" t="s">
        <v>207</v>
      </c>
      <c r="C192" s="7">
        <v>5383</v>
      </c>
      <c r="D192" s="7" t="s">
        <v>80</v>
      </c>
      <c r="E192" s="7">
        <f>COUNTIF(DurationData!C:C,TaskData!A186)</f>
        <v>0</v>
      </c>
      <c r="F192" s="36" t="e">
        <f>SUMIF(DurationData!C:C,TaskData!A192,DurationData!F:F)/TaskData!E192</f>
        <v>#DIV/0!</v>
      </c>
    </row>
    <row r="193" spans="1:6" x14ac:dyDescent="0.25">
      <c r="A193" s="37">
        <v>5383600</v>
      </c>
      <c r="B193" s="37" t="s">
        <v>206</v>
      </c>
      <c r="C193" s="7">
        <v>5383</v>
      </c>
      <c r="D193" s="7" t="s">
        <v>80</v>
      </c>
      <c r="E193" s="7">
        <f>COUNTIF(DurationData!C:C,TaskData!A187)</f>
        <v>1</v>
      </c>
      <c r="F193" s="36">
        <f>SUMIF(DurationData!C:C,TaskData!A193,DurationData!F:F)/TaskData!E193</f>
        <v>0</v>
      </c>
    </row>
    <row r="194" spans="1:6" x14ac:dyDescent="0.25">
      <c r="A194" s="37">
        <v>5385100</v>
      </c>
      <c r="B194" s="37" t="s">
        <v>225</v>
      </c>
      <c r="C194" s="7">
        <v>5385</v>
      </c>
      <c r="D194" s="7" t="s">
        <v>80</v>
      </c>
      <c r="E194" s="7">
        <f>COUNTIF(DurationData!C:C,TaskData!A212)</f>
        <v>1</v>
      </c>
      <c r="F194" s="36">
        <f>SUMIF(DurationData!C:C,TaskData!A194,DurationData!F:F)/TaskData!E194</f>
        <v>2.4652777777777746E-3</v>
      </c>
    </row>
    <row r="195" spans="1:6" x14ac:dyDescent="0.25">
      <c r="A195" s="37">
        <v>5385200</v>
      </c>
      <c r="B195" s="37" t="s">
        <v>226</v>
      </c>
      <c r="C195" s="7">
        <v>5385</v>
      </c>
      <c r="D195" s="7" t="s">
        <v>80</v>
      </c>
      <c r="E195" s="7">
        <f>COUNTIF(DurationData!C:C,TaskData!A213)</f>
        <v>0</v>
      </c>
      <c r="F195" s="36" t="e">
        <f>SUMIF(DurationData!C:C,TaskData!A195,DurationData!F:F)/TaskData!E195</f>
        <v>#DIV/0!</v>
      </c>
    </row>
    <row r="196" spans="1:6" x14ac:dyDescent="0.25">
      <c r="A196" s="37">
        <v>5385300</v>
      </c>
      <c r="B196" s="37" t="s">
        <v>227</v>
      </c>
      <c r="C196" s="7">
        <v>5385</v>
      </c>
      <c r="D196" s="7" t="s">
        <v>80</v>
      </c>
      <c r="E196" s="7">
        <f>COUNTIF(DurationData!C:C,TaskData!A214)</f>
        <v>0</v>
      </c>
      <c r="F196" s="36" t="e">
        <f>SUMIF(DurationData!C:C,TaskData!A196,DurationData!F:F)/TaskData!E196</f>
        <v>#DIV/0!</v>
      </c>
    </row>
    <row r="197" spans="1:6" x14ac:dyDescent="0.25">
      <c r="A197" s="37">
        <v>5385400</v>
      </c>
      <c r="B197" s="37" t="s">
        <v>228</v>
      </c>
      <c r="C197" s="7">
        <v>5385</v>
      </c>
      <c r="D197" s="7" t="s">
        <v>80</v>
      </c>
      <c r="E197" s="7">
        <f>COUNTIF(DurationData!C:C,TaskData!A215)</f>
        <v>0</v>
      </c>
      <c r="F197" s="36" t="e">
        <f>SUMIF(DurationData!C:C,TaskData!A197,DurationData!F:F)/TaskData!E197</f>
        <v>#DIV/0!</v>
      </c>
    </row>
    <row r="198" spans="1:6" x14ac:dyDescent="0.25">
      <c r="A198" s="37">
        <v>5385500</v>
      </c>
      <c r="B198" s="37" t="s">
        <v>229</v>
      </c>
      <c r="C198" s="7">
        <v>5385</v>
      </c>
      <c r="D198" s="7" t="s">
        <v>80</v>
      </c>
      <c r="E198" s="7">
        <f>COUNTIF(DurationData!C:C,TaskData!A216)</f>
        <v>0</v>
      </c>
      <c r="F198" s="36" t="e">
        <f>SUMIF(DurationData!C:C,TaskData!A198,DurationData!F:F)/TaskData!E198</f>
        <v>#DIV/0!</v>
      </c>
    </row>
    <row r="199" spans="1:6" x14ac:dyDescent="0.25">
      <c r="A199" s="37">
        <v>5385600</v>
      </c>
      <c r="B199" s="37" t="s">
        <v>230</v>
      </c>
      <c r="C199" s="7">
        <v>5385</v>
      </c>
      <c r="D199" s="7" t="s">
        <v>80</v>
      </c>
      <c r="E199" s="7">
        <f>COUNTIF(DurationData!C:C,TaskData!A217)</f>
        <v>1</v>
      </c>
      <c r="F199" s="36">
        <f>SUMIF(DurationData!C:C,TaskData!A199,DurationData!F:F)/TaskData!E199</f>
        <v>0</v>
      </c>
    </row>
    <row r="200" spans="1:6" x14ac:dyDescent="0.25">
      <c r="A200" s="37">
        <v>5385700</v>
      </c>
      <c r="B200" s="37" t="s">
        <v>231</v>
      </c>
      <c r="C200" s="7">
        <v>5385</v>
      </c>
      <c r="D200" s="7" t="s">
        <v>80</v>
      </c>
      <c r="E200" s="7">
        <f>COUNTIF(DurationData!C:C,TaskData!A218)</f>
        <v>0</v>
      </c>
      <c r="F200" s="36" t="e">
        <f>SUMIF(DurationData!C:C,TaskData!A200,DurationData!F:F)/TaskData!E200</f>
        <v>#DIV/0!</v>
      </c>
    </row>
    <row r="201" spans="1:6" x14ac:dyDescent="0.25">
      <c r="A201" s="37">
        <v>5385800</v>
      </c>
      <c r="B201" s="37" t="s">
        <v>232</v>
      </c>
      <c r="C201" s="7">
        <v>5385</v>
      </c>
      <c r="D201" s="7" t="s">
        <v>80</v>
      </c>
      <c r="E201" s="7">
        <f>COUNTIF(DurationData!C:C,TaskData!A219)</f>
        <v>0</v>
      </c>
      <c r="F201" s="36" t="e">
        <f>SUMIF(DurationData!C:C,TaskData!A201,DurationData!F:F)/TaskData!E201</f>
        <v>#DIV/0!</v>
      </c>
    </row>
    <row r="202" spans="1:6" x14ac:dyDescent="0.25">
      <c r="A202" s="37">
        <v>5385900</v>
      </c>
      <c r="B202" s="37" t="s">
        <v>233</v>
      </c>
      <c r="C202" s="7">
        <v>5385</v>
      </c>
      <c r="D202" s="7" t="s">
        <v>80</v>
      </c>
      <c r="E202" s="7">
        <f>COUNTIF(DurationData!C:C,TaskData!A220)</f>
        <v>0</v>
      </c>
      <c r="F202" s="36" t="e">
        <f>SUMIF(DurationData!C:C,TaskData!A202,DurationData!F:F)/TaskData!E202</f>
        <v>#DIV/0!</v>
      </c>
    </row>
    <row r="203" spans="1:6" x14ac:dyDescent="0.25">
      <c r="A203" s="37">
        <v>53851000</v>
      </c>
      <c r="B203" s="37" t="s">
        <v>234</v>
      </c>
      <c r="C203" s="7">
        <v>5385</v>
      </c>
      <c r="D203" s="7" t="s">
        <v>80</v>
      </c>
      <c r="E203" s="7">
        <f>COUNTIF(DurationData!C:C,TaskData!A221)</f>
        <v>0</v>
      </c>
      <c r="F203" s="36" t="e">
        <f>SUMIF(DurationData!C:C,TaskData!A203,DurationData!F:F)/TaskData!E203</f>
        <v>#DIV/0!</v>
      </c>
    </row>
    <row r="204" spans="1:6" x14ac:dyDescent="0.25">
      <c r="A204" s="37">
        <v>53851100</v>
      </c>
      <c r="B204" s="37" t="s">
        <v>235</v>
      </c>
      <c r="C204" s="7">
        <v>5385</v>
      </c>
      <c r="D204" s="7" t="s">
        <v>80</v>
      </c>
      <c r="E204" s="7">
        <f>COUNTIF(DurationData!C:C,TaskData!A222)</f>
        <v>0</v>
      </c>
      <c r="F204" s="36" t="e">
        <f>SUMIF(DurationData!C:C,TaskData!A204,DurationData!F:F)/TaskData!E204</f>
        <v>#DIV/0!</v>
      </c>
    </row>
    <row r="205" spans="1:6" x14ac:dyDescent="0.25">
      <c r="A205" s="37">
        <v>53851200</v>
      </c>
      <c r="B205" s="37" t="s">
        <v>236</v>
      </c>
      <c r="C205" s="7">
        <v>5385</v>
      </c>
      <c r="D205" s="7" t="s">
        <v>80</v>
      </c>
      <c r="E205" s="7">
        <f>COUNTIF(DurationData!C:C,TaskData!A223)</f>
        <v>0</v>
      </c>
      <c r="F205" s="36" t="e">
        <f>SUMIF(DurationData!C:C,TaskData!A205,DurationData!F:F)/TaskData!E205</f>
        <v>#DIV/0!</v>
      </c>
    </row>
    <row r="206" spans="1:6" x14ac:dyDescent="0.25">
      <c r="A206" s="37">
        <v>53841100</v>
      </c>
      <c r="B206" s="37" t="s">
        <v>214</v>
      </c>
      <c r="C206" s="7">
        <v>53841</v>
      </c>
      <c r="D206" s="7" t="s">
        <v>80</v>
      </c>
      <c r="E206" s="7">
        <f>COUNTIF(DurationData!C:C,TaskData!A188)</f>
        <v>0</v>
      </c>
      <c r="F206" s="36" t="e">
        <f>SUMIF(DurationData!C:C,TaskData!A206,DurationData!F:F)/TaskData!E206</f>
        <v>#DIV/0!</v>
      </c>
    </row>
    <row r="207" spans="1:6" x14ac:dyDescent="0.25">
      <c r="A207" s="37">
        <v>53841200</v>
      </c>
      <c r="B207" s="37" t="s">
        <v>215</v>
      </c>
      <c r="C207" s="7">
        <v>53841</v>
      </c>
      <c r="D207" s="7" t="s">
        <v>80</v>
      </c>
      <c r="E207" s="7">
        <f>COUNTIF(DurationData!C:C,TaskData!A189)</f>
        <v>0</v>
      </c>
      <c r="F207" s="36" t="e">
        <f>SUMIF(DurationData!C:C,TaskData!A207,DurationData!F:F)/TaskData!E207</f>
        <v>#DIV/0!</v>
      </c>
    </row>
    <row r="208" spans="1:6" x14ac:dyDescent="0.25">
      <c r="A208" s="37">
        <v>53841300</v>
      </c>
      <c r="B208" s="37" t="s">
        <v>216</v>
      </c>
      <c r="C208" s="7">
        <v>53841</v>
      </c>
      <c r="D208" s="7" t="s">
        <v>80</v>
      </c>
      <c r="E208" s="7">
        <f>COUNTIF(DurationData!C:C,TaskData!A190)</f>
        <v>0</v>
      </c>
      <c r="F208" s="36" t="e">
        <f>SUMIF(DurationData!C:C,TaskData!A208,DurationData!F:F)/TaskData!E208</f>
        <v>#DIV/0!</v>
      </c>
    </row>
    <row r="209" spans="1:6" x14ac:dyDescent="0.25">
      <c r="A209" s="37">
        <v>53841400</v>
      </c>
      <c r="B209" s="37" t="s">
        <v>217</v>
      </c>
      <c r="C209" s="7">
        <v>53841</v>
      </c>
      <c r="D209" s="7" t="s">
        <v>80</v>
      </c>
      <c r="E209" s="7">
        <f>COUNTIF(DurationData!C:C,TaskData!A191)</f>
        <v>0</v>
      </c>
      <c r="F209" s="36" t="e">
        <f>SUMIF(DurationData!C:C,TaskData!A209,DurationData!F:F)/TaskData!E209</f>
        <v>#DIV/0!</v>
      </c>
    </row>
    <row r="210" spans="1:6" x14ac:dyDescent="0.25">
      <c r="A210" s="37">
        <v>53841500</v>
      </c>
      <c r="B210" s="37" t="s">
        <v>218</v>
      </c>
      <c r="C210" s="7">
        <v>53841</v>
      </c>
      <c r="D210" s="7" t="s">
        <v>80</v>
      </c>
      <c r="E210" s="7">
        <f>COUNTIF(DurationData!C:C,TaskData!A192)</f>
        <v>0</v>
      </c>
      <c r="F210" s="36" t="e">
        <f>SUMIF(DurationData!C:C,TaskData!A210,DurationData!F:F)/TaskData!E210</f>
        <v>#DIV/0!</v>
      </c>
    </row>
    <row r="211" spans="1:6" x14ac:dyDescent="0.25">
      <c r="A211" s="37">
        <v>53841600</v>
      </c>
      <c r="B211" s="37" t="s">
        <v>219</v>
      </c>
      <c r="C211" s="7">
        <v>53841</v>
      </c>
      <c r="D211" s="7" t="s">
        <v>80</v>
      </c>
      <c r="E211" s="7">
        <f>COUNTIF(DurationData!C:C,TaskData!A193)</f>
        <v>0</v>
      </c>
      <c r="F211" s="36" t="e">
        <f>SUMIF(DurationData!C:C,TaskData!A211,DurationData!F:F)/TaskData!E211</f>
        <v>#DIV/0!</v>
      </c>
    </row>
    <row r="212" spans="1:6" ht="30" x14ac:dyDescent="0.25">
      <c r="A212" s="37">
        <v>53841700</v>
      </c>
      <c r="B212" s="37" t="s">
        <v>220</v>
      </c>
      <c r="C212" s="7">
        <v>53841</v>
      </c>
      <c r="D212" s="7" t="s">
        <v>80</v>
      </c>
      <c r="E212" s="7">
        <f>COUNTIF(DurationData!C:C,TaskData!A194)</f>
        <v>1</v>
      </c>
      <c r="F212" s="36">
        <f>SUMIF(DurationData!C:C,TaskData!A212,DurationData!F:F)/TaskData!E212</f>
        <v>4.5370370370370339E-3</v>
      </c>
    </row>
    <row r="213" spans="1:6" x14ac:dyDescent="0.25">
      <c r="A213" s="37">
        <v>53841800</v>
      </c>
      <c r="B213" s="37" t="s">
        <v>221</v>
      </c>
      <c r="C213" s="7">
        <v>53841</v>
      </c>
      <c r="D213" s="7" t="s">
        <v>80</v>
      </c>
      <c r="E213" s="7">
        <f>COUNTIF(DurationData!C:C,TaskData!A195)</f>
        <v>0</v>
      </c>
      <c r="F213" s="36" t="e">
        <f>SUMIF(DurationData!C:C,TaskData!A213,DurationData!F:F)/TaskData!E213</f>
        <v>#DIV/0!</v>
      </c>
    </row>
    <row r="214" spans="1:6" x14ac:dyDescent="0.25">
      <c r="A214" s="37">
        <v>53841900</v>
      </c>
      <c r="B214" s="37" t="s">
        <v>222</v>
      </c>
      <c r="C214" s="7">
        <v>53841</v>
      </c>
      <c r="D214" s="7" t="s">
        <v>80</v>
      </c>
      <c r="E214" s="7">
        <f>COUNTIF(DurationData!C:C,TaskData!A196)</f>
        <v>0</v>
      </c>
      <c r="F214" s="36" t="e">
        <f>SUMIF(DurationData!C:C,TaskData!A214,DurationData!F:F)/TaskData!E214</f>
        <v>#DIV/0!</v>
      </c>
    </row>
    <row r="215" spans="1:6" x14ac:dyDescent="0.25">
      <c r="A215" s="37">
        <v>538411000</v>
      </c>
      <c r="B215" s="37" t="s">
        <v>223</v>
      </c>
      <c r="C215" s="7">
        <v>53841</v>
      </c>
      <c r="D215" s="7" t="s">
        <v>80</v>
      </c>
      <c r="E215" s="7">
        <f>COUNTIF(DurationData!C:C,TaskData!A197)</f>
        <v>1</v>
      </c>
      <c r="F215" s="36">
        <f>SUMIF(DurationData!C:C,TaskData!A215,DurationData!F:F)/TaskData!E215</f>
        <v>0</v>
      </c>
    </row>
    <row r="216" spans="1:6" x14ac:dyDescent="0.25">
      <c r="A216" s="37">
        <v>538411100</v>
      </c>
      <c r="B216" s="37" t="s">
        <v>224</v>
      </c>
      <c r="C216" s="7">
        <v>53841</v>
      </c>
      <c r="D216" s="7" t="s">
        <v>80</v>
      </c>
      <c r="E216" s="7">
        <f>COUNTIF(DurationData!C:C,TaskData!A198)</f>
        <v>1</v>
      </c>
      <c r="F216" s="36">
        <f>SUMIF(DurationData!C:C,TaskData!A216,DurationData!F:F)/TaskData!E216</f>
        <v>0</v>
      </c>
    </row>
    <row r="217" spans="1:6" x14ac:dyDescent="0.25">
      <c r="A217" s="37">
        <v>538411200</v>
      </c>
      <c r="B217" s="37" t="s">
        <v>115</v>
      </c>
      <c r="C217" s="7">
        <v>53841</v>
      </c>
      <c r="D217" s="7" t="s">
        <v>80</v>
      </c>
      <c r="E217" s="7">
        <f>COUNTIF(DurationData!C:C,TaskData!A199)</f>
        <v>0</v>
      </c>
      <c r="F217" s="36" t="e">
        <f>SUMIF(DurationData!C:C,TaskData!A217,DurationData!F:F)/TaskData!E217</f>
        <v>#DIV/0!</v>
      </c>
    </row>
    <row r="218" spans="1:6" x14ac:dyDescent="0.25">
      <c r="A218" s="37">
        <v>53842100</v>
      </c>
      <c r="B218" s="37" t="s">
        <v>214</v>
      </c>
      <c r="C218" s="7">
        <v>53842</v>
      </c>
      <c r="D218" s="7" t="s">
        <v>80</v>
      </c>
      <c r="E218" s="7">
        <f>COUNTIF(DurationData!C:C,TaskData!A200)</f>
        <v>0</v>
      </c>
      <c r="F218" s="36" t="e">
        <f>SUMIF(DurationData!C:C,TaskData!A218,DurationData!F:F)/TaskData!E218</f>
        <v>#DIV/0!</v>
      </c>
    </row>
    <row r="219" spans="1:6" x14ac:dyDescent="0.25">
      <c r="A219" s="37">
        <v>53842200</v>
      </c>
      <c r="B219" s="37" t="s">
        <v>215</v>
      </c>
      <c r="C219" s="7">
        <v>53842</v>
      </c>
      <c r="D219" s="7" t="s">
        <v>80</v>
      </c>
      <c r="E219" s="7">
        <f>COUNTIF(DurationData!C:C,TaskData!A201)</f>
        <v>0</v>
      </c>
      <c r="F219" s="36" t="e">
        <f>SUMIF(DurationData!C:C,TaskData!A219,DurationData!F:F)/TaskData!E219</f>
        <v>#DIV/0!</v>
      </c>
    </row>
    <row r="220" spans="1:6" x14ac:dyDescent="0.25">
      <c r="A220" s="37">
        <v>53842300</v>
      </c>
      <c r="B220" s="37" t="s">
        <v>216</v>
      </c>
      <c r="C220" s="7">
        <v>53842</v>
      </c>
      <c r="D220" s="7" t="s">
        <v>80</v>
      </c>
      <c r="E220" s="7">
        <f>COUNTIF(DurationData!C:C,TaskData!A202)</f>
        <v>0</v>
      </c>
      <c r="F220" s="36" t="e">
        <f>SUMIF(DurationData!C:C,TaskData!A220,DurationData!F:F)/TaskData!E220</f>
        <v>#DIV/0!</v>
      </c>
    </row>
    <row r="221" spans="1:6" x14ac:dyDescent="0.25">
      <c r="A221" s="37">
        <v>53842400</v>
      </c>
      <c r="B221" s="37" t="s">
        <v>217</v>
      </c>
      <c r="C221" s="7">
        <v>53842</v>
      </c>
      <c r="D221" s="7" t="s">
        <v>80</v>
      </c>
      <c r="E221" s="7">
        <f>COUNTIF(DurationData!C:C,TaskData!A203)</f>
        <v>0</v>
      </c>
      <c r="F221" s="36" t="e">
        <f>SUMIF(DurationData!C:C,TaskData!A221,DurationData!F:F)/TaskData!E221</f>
        <v>#DIV/0!</v>
      </c>
    </row>
    <row r="222" spans="1:6" x14ac:dyDescent="0.25">
      <c r="A222" s="37">
        <v>53842500</v>
      </c>
      <c r="B222" s="37" t="s">
        <v>218</v>
      </c>
      <c r="C222" s="7">
        <v>53842</v>
      </c>
      <c r="D222" s="7" t="s">
        <v>80</v>
      </c>
      <c r="E222" s="7">
        <f>COUNTIF(DurationData!C:C,TaskData!A204)</f>
        <v>0</v>
      </c>
      <c r="F222" s="36" t="e">
        <f>SUMIF(DurationData!C:C,TaskData!A222,DurationData!F:F)/TaskData!E222</f>
        <v>#DIV/0!</v>
      </c>
    </row>
    <row r="223" spans="1:6" x14ac:dyDescent="0.25">
      <c r="A223" s="37">
        <v>53842600</v>
      </c>
      <c r="B223" s="37" t="s">
        <v>219</v>
      </c>
      <c r="C223" s="7">
        <v>53842</v>
      </c>
      <c r="D223" s="7" t="s">
        <v>80</v>
      </c>
      <c r="E223" s="7">
        <f>COUNTIF(DurationData!C:C,TaskData!A205)</f>
        <v>0</v>
      </c>
      <c r="F223" s="36" t="e">
        <f>SUMIF(DurationData!C:C,TaskData!A223,DurationData!F:F)/TaskData!E223</f>
        <v>#DIV/0!</v>
      </c>
    </row>
    <row r="224" spans="1:6" x14ac:dyDescent="0.25">
      <c r="A224" s="37">
        <v>53842700</v>
      </c>
      <c r="B224" s="37" t="s">
        <v>221</v>
      </c>
      <c r="C224" s="7">
        <v>53842</v>
      </c>
      <c r="D224" s="7" t="s">
        <v>109</v>
      </c>
      <c r="E224" s="7">
        <f>COUNTIF(DurationData!C:C,TaskData!A206)</f>
        <v>1</v>
      </c>
      <c r="F224" s="36">
        <f>SUMIF(DurationData!C:C,TaskData!A224,DurationData!F:F)/TaskData!E224</f>
        <v>0</v>
      </c>
    </row>
    <row r="225" spans="1:6" x14ac:dyDescent="0.25">
      <c r="A225" s="37">
        <v>53842800</v>
      </c>
      <c r="B225" s="37" t="s">
        <v>222</v>
      </c>
      <c r="C225" s="7">
        <v>53842</v>
      </c>
      <c r="D225" s="7" t="s">
        <v>109</v>
      </c>
      <c r="E225" s="7">
        <f>COUNTIF(DurationData!C:C,TaskData!A207)</f>
        <v>1</v>
      </c>
      <c r="F225" s="36">
        <f>SUMIF(DurationData!C:C,TaskData!A225,DurationData!F:F)/TaskData!E225</f>
        <v>0</v>
      </c>
    </row>
    <row r="226" spans="1:6" x14ac:dyDescent="0.25">
      <c r="A226" s="37">
        <v>53842900</v>
      </c>
      <c r="B226" s="37" t="s">
        <v>223</v>
      </c>
      <c r="C226" s="7">
        <v>53842</v>
      </c>
      <c r="D226" s="7" t="s">
        <v>94</v>
      </c>
      <c r="E226" s="7">
        <f>COUNTIF(DurationData!C:C,TaskData!A208)</f>
        <v>0</v>
      </c>
      <c r="F226" s="36" t="e">
        <f>SUMIF(DurationData!C:C,TaskData!A226,DurationData!F:F)/TaskData!E226</f>
        <v>#DIV/0!</v>
      </c>
    </row>
    <row r="227" spans="1:6" x14ac:dyDescent="0.25">
      <c r="A227" s="37">
        <v>538421000</v>
      </c>
      <c r="B227" s="37" t="s">
        <v>224</v>
      </c>
      <c r="C227" s="7">
        <v>53842</v>
      </c>
      <c r="D227" s="7" t="s">
        <v>109</v>
      </c>
      <c r="E227" s="7">
        <f>COUNTIF(DurationData!C:C,TaskData!A209)</f>
        <v>0</v>
      </c>
      <c r="F227" s="36" t="e">
        <f>SUMIF(DurationData!C:C,TaskData!A227,DurationData!F:F)/TaskData!E227</f>
        <v>#DIV/0!</v>
      </c>
    </row>
    <row r="228" spans="1:6" x14ac:dyDescent="0.25">
      <c r="A228" s="37">
        <v>538421100</v>
      </c>
      <c r="B228" s="37" t="s">
        <v>115</v>
      </c>
      <c r="C228" s="7">
        <v>53842</v>
      </c>
      <c r="D228" s="7" t="s">
        <v>109</v>
      </c>
      <c r="E228" s="7">
        <f>COUNTIF(DurationData!C:C,TaskData!A210)</f>
        <v>0</v>
      </c>
      <c r="F228" s="36" t="e">
        <f>SUMIF(DurationData!C:C,TaskData!A228,DurationData!F:F)/TaskData!E228</f>
        <v>#DIV/0!</v>
      </c>
    </row>
    <row r="229" spans="1:6" x14ac:dyDescent="0.25">
      <c r="A229" s="37">
        <v>538421200</v>
      </c>
      <c r="B229" s="37" t="s">
        <v>115</v>
      </c>
      <c r="C229" s="7">
        <v>53842</v>
      </c>
      <c r="D229" s="7" t="s">
        <v>109</v>
      </c>
      <c r="E229" s="7">
        <f>COUNTIF(DurationData!C:C,TaskData!A211)</f>
        <v>2</v>
      </c>
      <c r="F229" s="36">
        <f>SUMIF(DurationData!C:C,TaskData!A229,DurationData!F:F)/TaskData!E229</f>
        <v>0</v>
      </c>
    </row>
    <row r="230" spans="1:6" x14ac:dyDescent="0.25">
      <c r="A230" s="7">
        <v>43122100</v>
      </c>
      <c r="B230" s="7" t="s">
        <v>244</v>
      </c>
      <c r="C230" s="7">
        <v>43122</v>
      </c>
      <c r="D230" s="7" t="s">
        <v>201</v>
      </c>
      <c r="E230" s="7">
        <f>COUNTIF(DurationData!C:C,TaskData!A230)</f>
        <v>5</v>
      </c>
      <c r="F230" s="36">
        <f>SUMIF(DurationData!C:C,TaskData!A230,DurationData!F:F)/TaskData!E230</f>
        <v>8.564814814814828E-5</v>
      </c>
    </row>
    <row r="231" spans="1:6" x14ac:dyDescent="0.25">
      <c r="A231" s="38">
        <v>43122200</v>
      </c>
      <c r="B231" s="7" t="s">
        <v>245</v>
      </c>
      <c r="C231" s="7">
        <v>43122</v>
      </c>
      <c r="D231" s="7" t="s">
        <v>201</v>
      </c>
      <c r="E231" s="7">
        <f>COUNTIF(DurationData!C:C,TaskData!A231)</f>
        <v>4</v>
      </c>
      <c r="F231" s="36">
        <f>SUMIF(DurationData!C:C,TaskData!A231,DurationData!F:F)/TaskData!E231</f>
        <v>2.6041666666666618E-5</v>
      </c>
    </row>
    <row r="232" spans="1:6" x14ac:dyDescent="0.25">
      <c r="A232" s="38">
        <v>43122300</v>
      </c>
      <c r="B232" s="7" t="s">
        <v>246</v>
      </c>
      <c r="C232" s="7">
        <v>43122</v>
      </c>
      <c r="D232" s="7" t="s">
        <v>201</v>
      </c>
      <c r="E232" s="7">
        <f>COUNTIF(DurationData!C:C,TaskData!A232)</f>
        <v>4</v>
      </c>
      <c r="F232" s="36">
        <f>SUMIF(DurationData!C:C,TaskData!A232,DurationData!F:F)/TaskData!E232</f>
        <v>3.0960648148148145E-4</v>
      </c>
    </row>
    <row r="233" spans="1:6" x14ac:dyDescent="0.25">
      <c r="A233" s="38">
        <v>43122400</v>
      </c>
      <c r="B233" s="7" t="s">
        <v>247</v>
      </c>
      <c r="C233" s="7">
        <v>43122</v>
      </c>
      <c r="D233" s="7" t="s">
        <v>201</v>
      </c>
      <c r="E233" s="7">
        <f>COUNTIF(DurationData!C:C,TaskData!A233)</f>
        <v>4</v>
      </c>
      <c r="F233" s="36">
        <f>SUMIF(DurationData!C:C,TaskData!A233,DurationData!F:F)/TaskData!E233</f>
        <v>2.3726851851851773E-4</v>
      </c>
    </row>
    <row r="234" spans="1:6" x14ac:dyDescent="0.25">
      <c r="A234" s="38">
        <v>43122500</v>
      </c>
      <c r="B234" s="7" t="s">
        <v>248</v>
      </c>
      <c r="C234" s="7">
        <v>43122</v>
      </c>
      <c r="D234" s="7" t="s">
        <v>201</v>
      </c>
      <c r="E234" s="7">
        <f>COUNTIF(DurationData!C:C,TaskData!A234)</f>
        <v>4</v>
      </c>
      <c r="F234" s="36">
        <f>SUMIF(DurationData!C:C,TaskData!A234,DurationData!F:F)/TaskData!E234</f>
        <v>1.1284722222222186E-4</v>
      </c>
    </row>
    <row r="235" spans="1:6" x14ac:dyDescent="0.25">
      <c r="A235" s="7">
        <v>4313100</v>
      </c>
      <c r="B235" s="7" t="s">
        <v>249</v>
      </c>
      <c r="C235" s="7">
        <v>4313</v>
      </c>
      <c r="D235" s="7" t="s">
        <v>250</v>
      </c>
      <c r="E235" s="7">
        <f>COUNTIF(DurationData!C:C,TaskData!A235)</f>
        <v>4</v>
      </c>
      <c r="F235" s="36">
        <f>SUMIF(DurationData!C:C,TaskData!A235,DurationData!F:F)/TaskData!E235</f>
        <v>1.2789351851851855E-3</v>
      </c>
    </row>
    <row r="236" spans="1:6" x14ac:dyDescent="0.25">
      <c r="A236" s="7">
        <v>4313200</v>
      </c>
      <c r="B236" s="7" t="s">
        <v>251</v>
      </c>
      <c r="C236" s="7">
        <v>4313</v>
      </c>
      <c r="D236" s="7" t="s">
        <v>250</v>
      </c>
      <c r="E236" s="7">
        <f>COUNTIF(DurationData!C:C,TaskData!A236)</f>
        <v>0</v>
      </c>
      <c r="F236" s="36" t="e">
        <f>SUMIF(DurationData!C:C,TaskData!A236,DurationData!F:F)/TaskData!E236</f>
        <v>#DIV/0!</v>
      </c>
    </row>
    <row r="237" spans="1:6" x14ac:dyDescent="0.25">
      <c r="A237" s="7">
        <v>4313300</v>
      </c>
      <c r="B237" s="7" t="s">
        <v>252</v>
      </c>
      <c r="C237" s="7">
        <v>4313</v>
      </c>
      <c r="D237" s="7" t="s">
        <v>270</v>
      </c>
      <c r="E237" s="7">
        <f>COUNTIF(DurationData!C:C,TaskData!A237)</f>
        <v>0</v>
      </c>
      <c r="F237" s="36" t="e">
        <f>SUMIF(DurationData!C:C,TaskData!A237,DurationData!F:F)/TaskData!E237</f>
        <v>#DIV/0!</v>
      </c>
    </row>
    <row r="238" spans="1:6" x14ac:dyDescent="0.25">
      <c r="A238" s="7">
        <v>4313400</v>
      </c>
      <c r="B238" s="7" t="s">
        <v>253</v>
      </c>
      <c r="C238" s="7">
        <v>4313</v>
      </c>
      <c r="D238" s="7" t="s">
        <v>270</v>
      </c>
      <c r="E238" s="7">
        <f>COUNTIF(DurationData!C:C,TaskData!A238)</f>
        <v>0</v>
      </c>
      <c r="F238" s="36" t="e">
        <f>SUMIF(DurationData!C:C,TaskData!A238,DurationData!F:F)/TaskData!E238</f>
        <v>#DIV/0!</v>
      </c>
    </row>
    <row r="239" spans="1:6" x14ac:dyDescent="0.25">
      <c r="A239" s="7">
        <v>4313500</v>
      </c>
      <c r="B239" s="7" t="s">
        <v>254</v>
      </c>
      <c r="C239" s="7">
        <v>4313</v>
      </c>
      <c r="D239" s="7" t="s">
        <v>250</v>
      </c>
      <c r="E239" s="7">
        <f>COUNTIF(DurationData!C:C,TaskData!A239)</f>
        <v>4</v>
      </c>
      <c r="F239" s="36">
        <f>SUMIF(DurationData!C:C,TaskData!A239,DurationData!F:F)/TaskData!E239</f>
        <v>2.1122685185185198E-4</v>
      </c>
    </row>
    <row r="240" spans="1:6" x14ac:dyDescent="0.25">
      <c r="A240" s="7">
        <v>4313600</v>
      </c>
      <c r="B240" s="7" t="s">
        <v>255</v>
      </c>
      <c r="C240" s="7">
        <v>4313</v>
      </c>
      <c r="D240" s="7" t="s">
        <v>250</v>
      </c>
      <c r="E240" s="7">
        <f>COUNTIF(DurationData!C:C,TaskData!A240)</f>
        <v>1</v>
      </c>
      <c r="F240" s="36">
        <f>SUMIF(DurationData!C:C,TaskData!A240,DurationData!F:F)/TaskData!E240</f>
        <v>7.245370370370369E-3</v>
      </c>
    </row>
    <row r="241" spans="1:6" x14ac:dyDescent="0.25">
      <c r="A241" s="7">
        <v>4314100</v>
      </c>
      <c r="B241" s="7" t="s">
        <v>256</v>
      </c>
      <c r="C241" s="7">
        <v>4314</v>
      </c>
      <c r="D241" s="7" t="s">
        <v>257</v>
      </c>
      <c r="E241" s="7">
        <f>COUNTIF(DurationData!C:C,TaskData!A241)</f>
        <v>1</v>
      </c>
      <c r="F241" s="36">
        <f>SUMIF(DurationData!C:C,TaskData!A241,DurationData!F:F)/TaskData!E241</f>
        <v>4.3171296296296291E-3</v>
      </c>
    </row>
    <row r="242" spans="1:6" x14ac:dyDescent="0.25">
      <c r="A242" s="7">
        <v>4314200</v>
      </c>
      <c r="B242" s="7" t="s">
        <v>258</v>
      </c>
      <c r="C242" s="7">
        <v>4314</v>
      </c>
      <c r="D242" s="7" t="s">
        <v>257</v>
      </c>
      <c r="E242" s="7">
        <f>COUNTIF(DurationData!C:C,TaskData!A242)</f>
        <v>0</v>
      </c>
      <c r="F242" s="36" t="e">
        <f>SUMIF(DurationData!C:C,TaskData!A242,DurationData!F:F)/TaskData!E242</f>
        <v>#DIV/0!</v>
      </c>
    </row>
    <row r="243" spans="1:6" x14ac:dyDescent="0.25">
      <c r="A243" s="7">
        <v>4314300</v>
      </c>
      <c r="B243" s="7" t="s">
        <v>259</v>
      </c>
      <c r="C243" s="7">
        <v>4314</v>
      </c>
      <c r="D243" s="7" t="s">
        <v>201</v>
      </c>
      <c r="E243" s="7">
        <f>COUNTIF(DurationData!C:C,TaskData!A243)</f>
        <v>2</v>
      </c>
      <c r="F243" s="36">
        <f>SUMIF(DurationData!C:C,TaskData!A243,DurationData!F:F)/TaskData!E243</f>
        <v>3.0671296296296349E-4</v>
      </c>
    </row>
    <row r="244" spans="1:6" x14ac:dyDescent="0.25">
      <c r="A244" s="7">
        <v>4314400</v>
      </c>
      <c r="B244" s="7" t="s">
        <v>260</v>
      </c>
      <c r="C244" s="7">
        <v>4314</v>
      </c>
      <c r="D244" s="7" t="s">
        <v>261</v>
      </c>
      <c r="E244" s="7">
        <f>COUNTIF(DurationData!C:C,TaskData!A244)</f>
        <v>0</v>
      </c>
      <c r="F244" s="36" t="e">
        <f>SUMIF(DurationData!C:C,TaskData!A244,DurationData!F:F)/TaskData!E244</f>
        <v>#DIV/0!</v>
      </c>
    </row>
    <row r="245" spans="1:6" x14ac:dyDescent="0.25">
      <c r="A245" s="7">
        <v>4314500</v>
      </c>
      <c r="B245" s="7" t="s">
        <v>262</v>
      </c>
      <c r="C245" s="7">
        <v>4314</v>
      </c>
      <c r="D245" s="7" t="s">
        <v>261</v>
      </c>
      <c r="E245" s="7">
        <f>COUNTIF(DurationData!C:C,TaskData!A245)</f>
        <v>0</v>
      </c>
      <c r="F245" s="36" t="e">
        <f>SUMIF(DurationData!C:C,TaskData!A245,DurationData!F:F)/TaskData!E245</f>
        <v>#DIV/0!</v>
      </c>
    </row>
    <row r="246" spans="1:6" x14ac:dyDescent="0.25">
      <c r="A246" s="7">
        <v>4314600</v>
      </c>
      <c r="B246" s="7" t="s">
        <v>263</v>
      </c>
      <c r="C246" s="7">
        <v>4314</v>
      </c>
      <c r="D246" s="7" t="s">
        <v>250</v>
      </c>
      <c r="E246" s="7">
        <f>COUNTIF(DurationData!C:C,TaskData!A246)</f>
        <v>0</v>
      </c>
      <c r="F246" s="36" t="e">
        <f>SUMIF(DurationData!C:C,TaskData!A246,DurationData!F:F)/TaskData!E246</f>
        <v>#DIV/0!</v>
      </c>
    </row>
    <row r="247" spans="1:6" x14ac:dyDescent="0.25">
      <c r="A247" s="7">
        <v>521100</v>
      </c>
      <c r="B247" s="7" t="s">
        <v>166</v>
      </c>
      <c r="C247" s="7">
        <v>521</v>
      </c>
      <c r="D247" s="7" t="s">
        <v>61</v>
      </c>
      <c r="E247" s="7">
        <f>COUNTIF(DurationData!C:C,TaskData!A247)</f>
        <v>4</v>
      </c>
      <c r="F247" s="36">
        <f>SUMIF(DurationData!C:C,TaskData!A247,DurationData!F:F)/TaskData!E247</f>
        <v>1.9386574074073426E-4</v>
      </c>
    </row>
    <row r="248" spans="1:6" x14ac:dyDescent="0.25">
      <c r="A248" s="7">
        <v>521200</v>
      </c>
      <c r="B248" s="7" t="s">
        <v>167</v>
      </c>
      <c r="C248" s="7">
        <v>521</v>
      </c>
      <c r="D248" s="7" t="s">
        <v>61</v>
      </c>
      <c r="E248" s="7">
        <f>COUNTIF(DurationData!C:C,TaskData!A248)</f>
        <v>9</v>
      </c>
      <c r="F248" s="36">
        <f>SUMIF(DurationData!C:C,TaskData!A248,DurationData!F:F)/TaskData!E248</f>
        <v>9.6193415637860018E-4</v>
      </c>
    </row>
    <row r="249" spans="1:6" x14ac:dyDescent="0.25">
      <c r="A249" s="7">
        <v>521300</v>
      </c>
      <c r="B249" s="7" t="s">
        <v>271</v>
      </c>
      <c r="C249" s="7">
        <v>521</v>
      </c>
      <c r="D249" s="7" t="s">
        <v>61</v>
      </c>
      <c r="E249" s="7">
        <f>COUNTIF(DurationData!C:C,TaskData!A249)</f>
        <v>9</v>
      </c>
      <c r="F249" s="36">
        <f>SUMIF(DurationData!C:C,TaskData!A249,DurationData!F:F)/TaskData!E249</f>
        <v>2.9513888888888871E-3</v>
      </c>
    </row>
    <row r="250" spans="1:6" x14ac:dyDescent="0.25">
      <c r="A250" s="7">
        <v>522100</v>
      </c>
      <c r="B250" s="7" t="s">
        <v>166</v>
      </c>
      <c r="C250" s="7">
        <v>522</v>
      </c>
      <c r="D250" s="7" t="s">
        <v>61</v>
      </c>
      <c r="E250" s="7">
        <f>COUNTIF(DurationData!C:C,TaskData!A250)</f>
        <v>0</v>
      </c>
      <c r="F250" s="36" t="e">
        <f>SUMIF(DurationData!C:C,TaskData!A250,DurationData!F:F)/TaskData!E250</f>
        <v>#DIV/0!</v>
      </c>
    </row>
    <row r="251" spans="1:6" x14ac:dyDescent="0.25">
      <c r="A251" s="7">
        <v>522200</v>
      </c>
      <c r="B251" s="7" t="s">
        <v>167</v>
      </c>
      <c r="C251" s="7">
        <v>522</v>
      </c>
      <c r="D251" s="7" t="s">
        <v>61</v>
      </c>
      <c r="E251" s="7">
        <f>COUNTIF(DurationData!C:C,TaskData!A251)</f>
        <v>3</v>
      </c>
      <c r="F251" s="36">
        <f>SUMIF(DurationData!C:C,TaskData!A251,DurationData!F:F)/TaskData!E251</f>
        <v>2.7006172839505921E-4</v>
      </c>
    </row>
    <row r="252" spans="1:6" x14ac:dyDescent="0.25">
      <c r="A252" s="7">
        <v>522300</v>
      </c>
      <c r="B252" s="7" t="s">
        <v>271</v>
      </c>
      <c r="C252" s="7">
        <v>522</v>
      </c>
      <c r="D252" s="7" t="s">
        <v>61</v>
      </c>
      <c r="E252" s="7">
        <f>COUNTIF(DurationData!C:C,TaskData!A252)</f>
        <v>6</v>
      </c>
      <c r="F252" s="36">
        <f>SUMIF(DurationData!C:C,TaskData!A252,DurationData!F:F)/TaskData!E252</f>
        <v>3.8753858024691361E-3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DD9B-F8BA-4CE0-BE10-BA19850778C6}">
  <sheetPr>
    <tabColor rgb="FF0070C0"/>
  </sheetPr>
  <dimension ref="A1:E1048576"/>
  <sheetViews>
    <sheetView workbookViewId="0">
      <selection activeCell="E32" sqref="E32"/>
    </sheetView>
  </sheetViews>
  <sheetFormatPr defaultRowHeight="15" x14ac:dyDescent="0.25"/>
  <cols>
    <col min="1" max="1" width="13.28515625" style="32" customWidth="1"/>
    <col min="2" max="2" width="17.28515625" style="32" customWidth="1"/>
    <col min="3" max="3" width="17.5703125" style="32" customWidth="1"/>
    <col min="4" max="4" width="19.5703125" style="32" customWidth="1"/>
    <col min="5" max="5" width="47.5703125" style="32" customWidth="1"/>
    <col min="6" max="6" width="20.140625" style="32" customWidth="1"/>
    <col min="7" max="16384" width="9.140625" style="32"/>
  </cols>
  <sheetData>
    <row r="1" spans="1:5" x14ac:dyDescent="0.25">
      <c r="A1" s="43" t="s">
        <v>52</v>
      </c>
      <c r="B1" s="43" t="s">
        <v>272</v>
      </c>
      <c r="C1" s="43" t="s">
        <v>273</v>
      </c>
      <c r="D1" s="43" t="s">
        <v>274</v>
      </c>
      <c r="E1" s="43" t="s">
        <v>275</v>
      </c>
    </row>
    <row r="2" spans="1:5" x14ac:dyDescent="0.25">
      <c r="A2" s="32">
        <v>10</v>
      </c>
      <c r="B2" s="33">
        <v>3.2430555555555553E-2</v>
      </c>
      <c r="C2" s="32" t="s">
        <v>276</v>
      </c>
      <c r="D2" s="32" t="s">
        <v>277</v>
      </c>
      <c r="E2" s="32" t="s">
        <v>278</v>
      </c>
    </row>
    <row r="3" spans="1:5" x14ac:dyDescent="0.25">
      <c r="A3" s="32">
        <v>11</v>
      </c>
      <c r="B3" s="33">
        <v>2.0185185185185184E-2</v>
      </c>
      <c r="C3" s="32" t="s">
        <v>276</v>
      </c>
      <c r="D3" s="32" t="s">
        <v>277</v>
      </c>
      <c r="E3" s="32" t="s">
        <v>278</v>
      </c>
    </row>
    <row r="4" spans="1:5" x14ac:dyDescent="0.25">
      <c r="A4" s="32">
        <v>20</v>
      </c>
      <c r="B4" s="33">
        <v>0.13966435185185186</v>
      </c>
      <c r="C4" s="32" t="s">
        <v>276</v>
      </c>
      <c r="D4" s="32" t="s">
        <v>279</v>
      </c>
      <c r="E4" s="32" t="s">
        <v>278</v>
      </c>
    </row>
    <row r="5" spans="1:5" x14ac:dyDescent="0.25">
      <c r="A5" s="32">
        <v>30</v>
      </c>
      <c r="B5" s="33">
        <v>0.1275</v>
      </c>
      <c r="C5" s="32" t="s">
        <v>280</v>
      </c>
      <c r="D5" s="32" t="s">
        <v>281</v>
      </c>
      <c r="E5" s="32" t="s">
        <v>278</v>
      </c>
    </row>
    <row r="6" spans="1:5" x14ac:dyDescent="0.25">
      <c r="A6" s="32">
        <v>40</v>
      </c>
      <c r="B6" s="33">
        <v>2.9490740740740741E-2</v>
      </c>
      <c r="C6" s="32" t="s">
        <v>282</v>
      </c>
      <c r="D6" s="32" t="s">
        <v>283</v>
      </c>
      <c r="E6" s="32" t="s">
        <v>278</v>
      </c>
    </row>
    <row r="7" spans="1:5" x14ac:dyDescent="0.25">
      <c r="A7" s="32">
        <v>41</v>
      </c>
      <c r="B7" s="33">
        <v>2.9942129629629631E-2</v>
      </c>
      <c r="C7" s="32" t="s">
        <v>282</v>
      </c>
      <c r="D7" s="32" t="s">
        <v>283</v>
      </c>
      <c r="E7" s="32" t="s">
        <v>278</v>
      </c>
    </row>
    <row r="8" spans="1:5" x14ac:dyDescent="0.25">
      <c r="A8" s="32">
        <v>50</v>
      </c>
      <c r="B8" s="33">
        <v>0.16666666666666666</v>
      </c>
      <c r="C8" s="32" t="s">
        <v>284</v>
      </c>
      <c r="D8" s="32" t="s">
        <v>277</v>
      </c>
      <c r="E8" s="32" t="s">
        <v>278</v>
      </c>
    </row>
    <row r="9" spans="1:5" x14ac:dyDescent="0.25">
      <c r="A9" s="32">
        <v>51</v>
      </c>
      <c r="B9" s="33">
        <v>9.3391203703703699E-2</v>
      </c>
      <c r="C9" s="32" t="s">
        <v>284</v>
      </c>
      <c r="D9" s="32" t="s">
        <v>277</v>
      </c>
      <c r="E9" s="32" t="s">
        <v>278</v>
      </c>
    </row>
    <row r="10" spans="1:5" x14ac:dyDescent="0.25">
      <c r="A10" s="32">
        <v>60</v>
      </c>
      <c r="B10" s="33">
        <v>5.002314814814815E-2</v>
      </c>
      <c r="C10" s="32" t="s">
        <v>284</v>
      </c>
      <c r="D10" s="32" t="s">
        <v>279</v>
      </c>
      <c r="E10" s="32" t="s">
        <v>278</v>
      </c>
    </row>
    <row r="11" spans="1:5" x14ac:dyDescent="0.25">
      <c r="A11" s="32">
        <v>61</v>
      </c>
      <c r="B11" s="33">
        <v>0.16666666666666666</v>
      </c>
      <c r="C11" s="32" t="s">
        <v>284</v>
      </c>
      <c r="D11" s="32" t="s">
        <v>279</v>
      </c>
      <c r="E11" s="32" t="s">
        <v>278</v>
      </c>
    </row>
    <row r="12" spans="1:5" x14ac:dyDescent="0.25">
      <c r="A12" s="32">
        <v>62</v>
      </c>
      <c r="B12" s="33">
        <v>4.929398148148148E-2</v>
      </c>
      <c r="C12" s="32" t="s">
        <v>284</v>
      </c>
      <c r="D12" s="32" t="s">
        <v>279</v>
      </c>
      <c r="E12" s="32" t="s">
        <v>278</v>
      </c>
    </row>
    <row r="13" spans="1:5" x14ac:dyDescent="0.25">
      <c r="A13" s="32">
        <v>71</v>
      </c>
      <c r="B13" s="33">
        <v>0.12981481481481483</v>
      </c>
      <c r="C13" s="32" t="s">
        <v>285</v>
      </c>
      <c r="D13" s="32" t="s">
        <v>277</v>
      </c>
      <c r="E13" s="44" t="s">
        <v>278</v>
      </c>
    </row>
    <row r="14" spans="1:5" x14ac:dyDescent="0.25">
      <c r="A14" s="50">
        <v>80</v>
      </c>
      <c r="B14" s="52">
        <v>0.15982638888888889</v>
      </c>
      <c r="C14" s="50" t="s">
        <v>285</v>
      </c>
      <c r="D14" s="50" t="s">
        <v>286</v>
      </c>
      <c r="E14" s="50" t="s">
        <v>278</v>
      </c>
    </row>
    <row r="15" spans="1:5" x14ac:dyDescent="0.25">
      <c r="A15" s="50">
        <v>81</v>
      </c>
      <c r="B15" s="52">
        <v>3.3587962962962965E-2</v>
      </c>
      <c r="C15" s="50" t="s">
        <v>285</v>
      </c>
      <c r="D15" s="50" t="s">
        <v>286</v>
      </c>
      <c r="E15" s="54" t="s">
        <v>278</v>
      </c>
    </row>
    <row r="16" spans="1:5" x14ac:dyDescent="0.25">
      <c r="A16" s="32">
        <v>90</v>
      </c>
      <c r="B16" s="33">
        <v>0.16666666666666666</v>
      </c>
      <c r="C16" s="32" t="s">
        <v>285</v>
      </c>
      <c r="D16" s="32" t="s">
        <v>279</v>
      </c>
      <c r="E16" s="32" t="s">
        <v>278</v>
      </c>
    </row>
    <row r="17" spans="1:5" x14ac:dyDescent="0.25">
      <c r="A17" s="32">
        <v>91</v>
      </c>
      <c r="B17" s="33">
        <v>8.2696759259259262E-2</v>
      </c>
      <c r="C17" s="32" t="s">
        <v>285</v>
      </c>
      <c r="D17" s="32" t="s">
        <v>279</v>
      </c>
      <c r="E17" s="32" t="s">
        <v>278</v>
      </c>
    </row>
    <row r="18" spans="1:5" s="51" customFormat="1" x14ac:dyDescent="0.25">
      <c r="A18" s="51">
        <v>100</v>
      </c>
      <c r="B18" s="59">
        <v>2.3414351851851853E-2</v>
      </c>
      <c r="C18" s="51" t="s">
        <v>287</v>
      </c>
      <c r="D18" s="51" t="s">
        <v>281</v>
      </c>
      <c r="E18" s="51" t="s">
        <v>288</v>
      </c>
    </row>
    <row r="19" spans="1:5" x14ac:dyDescent="0.25">
      <c r="A19" s="32">
        <v>110</v>
      </c>
      <c r="B19" s="33">
        <v>6.875E-3</v>
      </c>
      <c r="C19" s="32" t="s">
        <v>289</v>
      </c>
      <c r="D19" s="32" t="s">
        <v>281</v>
      </c>
      <c r="E19" s="32" t="s">
        <v>278</v>
      </c>
    </row>
    <row r="20" spans="1:5" x14ac:dyDescent="0.25">
      <c r="A20" s="32">
        <v>120</v>
      </c>
      <c r="B20" s="33">
        <v>6.1527777777777778E-2</v>
      </c>
      <c r="C20" s="32" t="s">
        <v>289</v>
      </c>
      <c r="D20" s="32" t="s">
        <v>290</v>
      </c>
      <c r="E20" s="32" t="s">
        <v>278</v>
      </c>
    </row>
    <row r="21" spans="1:5" x14ac:dyDescent="0.25">
      <c r="A21" s="32">
        <v>130</v>
      </c>
      <c r="B21" s="33">
        <v>0.1237037037037037</v>
      </c>
      <c r="C21" s="32" t="s">
        <v>289</v>
      </c>
      <c r="D21" s="32" t="s">
        <v>291</v>
      </c>
      <c r="E21" s="32" t="s">
        <v>278</v>
      </c>
    </row>
    <row r="22" spans="1:5" x14ac:dyDescent="0.25">
      <c r="A22" s="32">
        <v>140</v>
      </c>
      <c r="B22" s="33">
        <v>1.6493055555555556E-2</v>
      </c>
      <c r="C22" s="45" t="s">
        <v>347</v>
      </c>
      <c r="D22" s="32" t="s">
        <v>286</v>
      </c>
      <c r="E22" s="32" t="s">
        <v>278</v>
      </c>
    </row>
    <row r="23" spans="1:5" x14ac:dyDescent="0.25">
      <c r="A23" s="32">
        <v>141</v>
      </c>
      <c r="B23" s="33">
        <v>9.8263888888888897E-3</v>
      </c>
      <c r="C23" s="45" t="s">
        <v>347</v>
      </c>
      <c r="D23" s="32" t="s">
        <v>286</v>
      </c>
      <c r="E23" s="32" t="s">
        <v>278</v>
      </c>
    </row>
    <row r="24" spans="1:5" s="51" customFormat="1" x14ac:dyDescent="0.25">
      <c r="A24" s="48">
        <v>150</v>
      </c>
      <c r="B24" s="60">
        <v>0.82361111111111107</v>
      </c>
      <c r="C24" s="48" t="s">
        <v>292</v>
      </c>
      <c r="D24" s="48" t="s">
        <v>283</v>
      </c>
      <c r="E24" s="48" t="s">
        <v>293</v>
      </c>
    </row>
    <row r="25" spans="1:5" s="51" customFormat="1" x14ac:dyDescent="0.25">
      <c r="A25" s="48">
        <v>160</v>
      </c>
      <c r="B25" s="49">
        <v>4.943287037037037E-2</v>
      </c>
      <c r="C25" s="48" t="s">
        <v>292</v>
      </c>
      <c r="D25" s="48" t="s">
        <v>281</v>
      </c>
      <c r="E25" s="48" t="s">
        <v>294</v>
      </c>
    </row>
    <row r="26" spans="1:5" s="51" customFormat="1" x14ac:dyDescent="0.25">
      <c r="A26" s="48">
        <v>170</v>
      </c>
      <c r="B26" s="49">
        <v>8.9583333333333338E-3</v>
      </c>
      <c r="C26" s="48" t="s">
        <v>295</v>
      </c>
      <c r="D26" s="48" t="s">
        <v>296</v>
      </c>
      <c r="E26" s="48" t="s">
        <v>278</v>
      </c>
    </row>
    <row r="27" spans="1:5" x14ac:dyDescent="0.25">
      <c r="A27" s="46">
        <v>180</v>
      </c>
      <c r="B27" s="47">
        <v>7.0370370370370375E-2</v>
      </c>
      <c r="C27" s="46" t="s">
        <v>297</v>
      </c>
      <c r="D27" s="46" t="s">
        <v>281</v>
      </c>
      <c r="E27" s="46" t="s">
        <v>278</v>
      </c>
    </row>
    <row r="28" spans="1:5" s="51" customFormat="1" x14ac:dyDescent="0.25">
      <c r="A28" s="48">
        <v>190</v>
      </c>
      <c r="B28" s="49">
        <v>6.099537037037037E-3</v>
      </c>
      <c r="C28" s="48" t="s">
        <v>298</v>
      </c>
      <c r="D28" s="48" t="s">
        <v>283</v>
      </c>
      <c r="E28" s="50" t="s">
        <v>278</v>
      </c>
    </row>
    <row r="29" spans="1:5" x14ac:dyDescent="0.25">
      <c r="A29" s="50">
        <v>200</v>
      </c>
      <c r="B29" s="52">
        <v>1.1354166666666667E-2</v>
      </c>
      <c r="C29" s="50" t="s">
        <v>299</v>
      </c>
      <c r="D29" s="50" t="s">
        <v>300</v>
      </c>
      <c r="E29" s="50" t="s">
        <v>278</v>
      </c>
    </row>
    <row r="30" spans="1:5" ht="30" x14ac:dyDescent="0.25">
      <c r="A30" s="32">
        <v>210</v>
      </c>
      <c r="B30" s="33">
        <v>3.6712962962962961E-2</v>
      </c>
      <c r="C30" s="32" t="s">
        <v>301</v>
      </c>
      <c r="D30" s="39" t="s">
        <v>302</v>
      </c>
      <c r="E30" s="32" t="s">
        <v>278</v>
      </c>
    </row>
    <row r="35" spans="4:4" x14ac:dyDescent="0.25">
      <c r="D35" s="53"/>
    </row>
    <row r="1048576" spans="2:2" x14ac:dyDescent="0.25">
      <c r="B1048576" s="53">
        <f>SUM(B2:B1048575)</f>
        <v>2.7262268518518513</v>
      </c>
    </row>
  </sheetData>
  <autoFilter ref="A1:E23" xr:uid="{C762DD9B-F8BA-4CE0-BE10-BA19850778C6}"/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76E8-157A-4C24-BA89-77FA373A67FF}">
  <sheetPr>
    <tabColor rgb="FF0070C0"/>
  </sheetPr>
  <dimension ref="A1:B32"/>
  <sheetViews>
    <sheetView workbookViewId="0">
      <selection activeCell="B27" sqref="B27"/>
    </sheetView>
  </sheetViews>
  <sheetFormatPr defaultColWidth="9.140625" defaultRowHeight="15" x14ac:dyDescent="0.25"/>
  <cols>
    <col min="1" max="1" width="22.7109375" style="7" customWidth="1"/>
    <col min="2" max="2" width="63.28515625" style="7" customWidth="1"/>
    <col min="3" max="16384" width="9.140625" style="7"/>
  </cols>
  <sheetData>
    <row r="1" spans="1:2" x14ac:dyDescent="0.25">
      <c r="A1" s="14" t="s">
        <v>58</v>
      </c>
      <c r="B1" s="14" t="s">
        <v>303</v>
      </c>
    </row>
    <row r="2" spans="1:2" x14ac:dyDescent="0.25">
      <c r="A2" s="7">
        <v>511</v>
      </c>
      <c r="B2" s="7" t="s">
        <v>304</v>
      </c>
    </row>
    <row r="3" spans="1:2" x14ac:dyDescent="0.25">
      <c r="A3" s="7">
        <v>512</v>
      </c>
      <c r="B3" s="7" t="s">
        <v>305</v>
      </c>
    </row>
    <row r="4" spans="1:2" x14ac:dyDescent="0.25">
      <c r="A4" s="7">
        <v>532</v>
      </c>
      <c r="B4" s="7" t="s">
        <v>306</v>
      </c>
    </row>
    <row r="5" spans="1:2" x14ac:dyDescent="0.25">
      <c r="A5" s="7">
        <v>5322</v>
      </c>
      <c r="B5" s="7" t="s">
        <v>307</v>
      </c>
    </row>
    <row r="6" spans="1:2" x14ac:dyDescent="0.25">
      <c r="A6" s="7">
        <v>5324</v>
      </c>
      <c r="B6" s="7" t="s">
        <v>308</v>
      </c>
    </row>
    <row r="7" spans="1:2" x14ac:dyDescent="0.25">
      <c r="A7" s="7">
        <v>42</v>
      </c>
      <c r="B7" s="7" t="s">
        <v>309</v>
      </c>
    </row>
    <row r="8" spans="1:2" x14ac:dyDescent="0.25">
      <c r="A8" s="7">
        <v>411</v>
      </c>
      <c r="B8" s="7" t="s">
        <v>142</v>
      </c>
    </row>
    <row r="9" spans="1:2" x14ac:dyDescent="0.25">
      <c r="A9" s="7">
        <v>413</v>
      </c>
      <c r="B9" s="7" t="s">
        <v>132</v>
      </c>
    </row>
    <row r="10" spans="1:2" x14ac:dyDescent="0.25">
      <c r="A10" s="7">
        <v>414</v>
      </c>
      <c r="B10" s="7" t="s">
        <v>310</v>
      </c>
    </row>
    <row r="11" spans="1:2" x14ac:dyDescent="0.25">
      <c r="A11" s="7">
        <v>533</v>
      </c>
      <c r="B11" s="7" t="s">
        <v>311</v>
      </c>
    </row>
    <row r="12" spans="1:2" x14ac:dyDescent="0.25">
      <c r="A12" s="7">
        <v>5371</v>
      </c>
      <c r="B12" s="7" t="s">
        <v>312</v>
      </c>
    </row>
    <row r="13" spans="1:2" x14ac:dyDescent="0.25">
      <c r="A13" s="7">
        <v>53714</v>
      </c>
      <c r="B13" s="25" t="s">
        <v>112</v>
      </c>
    </row>
    <row r="14" spans="1:2" x14ac:dyDescent="0.25">
      <c r="A14" s="7">
        <v>5372</v>
      </c>
      <c r="B14" s="7" t="s">
        <v>313</v>
      </c>
    </row>
    <row r="15" spans="1:2" x14ac:dyDescent="0.25">
      <c r="A15" s="7">
        <v>536</v>
      </c>
      <c r="B15" s="7" t="s">
        <v>314</v>
      </c>
    </row>
    <row r="16" spans="1:2" x14ac:dyDescent="0.25">
      <c r="A16" s="7">
        <v>415</v>
      </c>
      <c r="B16" s="7" t="s">
        <v>315</v>
      </c>
    </row>
    <row r="17" spans="1:2" x14ac:dyDescent="0.25">
      <c r="A17" s="7">
        <v>45</v>
      </c>
      <c r="B17" s="7" t="s">
        <v>316</v>
      </c>
    </row>
    <row r="18" spans="1:2" x14ac:dyDescent="0.25">
      <c r="A18" s="7">
        <v>521</v>
      </c>
      <c r="B18" s="7" t="s">
        <v>317</v>
      </c>
    </row>
    <row r="19" spans="1:2" x14ac:dyDescent="0.25">
      <c r="A19" s="7">
        <v>522</v>
      </c>
      <c r="B19" s="7" t="s">
        <v>318</v>
      </c>
    </row>
    <row r="20" spans="1:2" x14ac:dyDescent="0.25">
      <c r="A20" s="7">
        <v>523</v>
      </c>
      <c r="B20" s="7" t="s">
        <v>319</v>
      </c>
    </row>
    <row r="21" spans="1:2" x14ac:dyDescent="0.25">
      <c r="A21" s="7">
        <v>54</v>
      </c>
      <c r="B21" s="7" t="s">
        <v>320</v>
      </c>
    </row>
    <row r="22" spans="1:2" x14ac:dyDescent="0.25">
      <c r="A22" s="7">
        <v>4311</v>
      </c>
      <c r="B22" s="7" t="s">
        <v>321</v>
      </c>
    </row>
    <row r="23" spans="1:2" x14ac:dyDescent="0.25">
      <c r="A23" s="7">
        <v>5381</v>
      </c>
      <c r="B23" s="7" t="s">
        <v>322</v>
      </c>
    </row>
    <row r="24" spans="1:2" x14ac:dyDescent="0.25">
      <c r="A24" s="34">
        <v>5382</v>
      </c>
      <c r="B24" s="34" t="s">
        <v>323</v>
      </c>
    </row>
    <row r="25" spans="1:2" x14ac:dyDescent="0.25">
      <c r="A25" s="7">
        <v>5383</v>
      </c>
      <c r="B25" s="7" t="s">
        <v>324</v>
      </c>
    </row>
    <row r="26" spans="1:2" x14ac:dyDescent="0.25">
      <c r="A26" s="7">
        <v>53841</v>
      </c>
      <c r="B26" s="7" t="s">
        <v>325</v>
      </c>
    </row>
    <row r="27" spans="1:2" x14ac:dyDescent="0.25">
      <c r="A27" s="7">
        <v>53842</v>
      </c>
      <c r="B27" s="7" t="s">
        <v>326</v>
      </c>
    </row>
    <row r="28" spans="1:2" x14ac:dyDescent="0.25">
      <c r="A28" s="7">
        <v>5385</v>
      </c>
      <c r="B28" s="7" t="s">
        <v>327</v>
      </c>
    </row>
    <row r="29" spans="1:2" x14ac:dyDescent="0.25">
      <c r="A29" s="7">
        <v>539</v>
      </c>
      <c r="B29" s="7" t="s">
        <v>328</v>
      </c>
    </row>
    <row r="30" spans="1:2" x14ac:dyDescent="0.25">
      <c r="A30" s="7">
        <v>43122</v>
      </c>
      <c r="B30" s="7" t="s">
        <v>329</v>
      </c>
    </row>
    <row r="31" spans="1:2" x14ac:dyDescent="0.25">
      <c r="A31" s="7">
        <v>4313</v>
      </c>
      <c r="B31" s="7" t="s">
        <v>330</v>
      </c>
    </row>
    <row r="32" spans="1:2" x14ac:dyDescent="0.25">
      <c r="A32" s="7">
        <v>4314</v>
      </c>
      <c r="B32" s="7" t="s">
        <v>331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27AC-EC80-4DB3-A321-FD0DF8C0398A}">
  <sheetPr>
    <tabColor rgb="FFFFC000"/>
  </sheetPr>
  <dimension ref="A1:C8"/>
  <sheetViews>
    <sheetView tabSelected="1" workbookViewId="0">
      <selection activeCell="E33" sqref="E33"/>
    </sheetView>
  </sheetViews>
  <sheetFormatPr defaultRowHeight="15" x14ac:dyDescent="0.25"/>
  <cols>
    <col min="1" max="1" width="48.85546875" bestFit="1" customWidth="1"/>
    <col min="2" max="2" width="25.5703125" bestFit="1" customWidth="1"/>
    <col min="3" max="3" width="34.42578125" bestFit="1" customWidth="1"/>
  </cols>
  <sheetData>
    <row r="1" spans="1:3" x14ac:dyDescent="0.25">
      <c r="A1" t="s">
        <v>332</v>
      </c>
      <c r="B1" t="s">
        <v>333</v>
      </c>
      <c r="C1" t="s">
        <v>334</v>
      </c>
    </row>
    <row r="2" spans="1:3" x14ac:dyDescent="0.25">
      <c r="A2" t="s">
        <v>61</v>
      </c>
      <c r="B2" t="s">
        <v>335</v>
      </c>
      <c r="C2" t="s">
        <v>336</v>
      </c>
    </row>
    <row r="3" spans="1:3" x14ac:dyDescent="0.25">
      <c r="A3" t="s">
        <v>337</v>
      </c>
      <c r="B3" t="s">
        <v>338</v>
      </c>
      <c r="C3" t="s">
        <v>339</v>
      </c>
    </row>
    <row r="4" spans="1:3" x14ac:dyDescent="0.25">
      <c r="A4" t="s">
        <v>340</v>
      </c>
      <c r="B4" t="s">
        <v>338</v>
      </c>
      <c r="C4" t="s">
        <v>339</v>
      </c>
    </row>
    <row r="5" spans="1:3" x14ac:dyDescent="0.25">
      <c r="A5" t="s">
        <v>67</v>
      </c>
      <c r="B5" t="s">
        <v>341</v>
      </c>
      <c r="C5" t="s">
        <v>342</v>
      </c>
    </row>
    <row r="6" spans="1:3" x14ac:dyDescent="0.25">
      <c r="A6" t="s">
        <v>80</v>
      </c>
      <c r="B6" t="s">
        <v>338</v>
      </c>
      <c r="C6" t="s">
        <v>339</v>
      </c>
    </row>
    <row r="7" spans="1:3" x14ac:dyDescent="0.25">
      <c r="A7" t="s">
        <v>85</v>
      </c>
      <c r="B7" t="s">
        <v>343</v>
      </c>
      <c r="C7" t="s">
        <v>344</v>
      </c>
    </row>
    <row r="8" spans="1:3" x14ac:dyDescent="0.25">
      <c r="A8" t="s">
        <v>94</v>
      </c>
      <c r="B8" t="s">
        <v>345</v>
      </c>
      <c r="C8" t="s">
        <v>346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E69853DFE0364D82C02690151E11B6" ma:contentTypeVersion="14" ma:contentTypeDescription="Create a new document." ma:contentTypeScope="" ma:versionID="f4fe45df75747f7857bbb7a6f22f0075">
  <xsd:schema xmlns:xsd="http://www.w3.org/2001/XMLSchema" xmlns:xs="http://www.w3.org/2001/XMLSchema" xmlns:p="http://schemas.microsoft.com/office/2006/metadata/properties" xmlns:ns2="2ced9db8-1229-4991-8bba-06c4455f4bf6" xmlns:ns3="5f1211c3-4052-4438-a6d8-ade404f1f207" targetNamespace="http://schemas.microsoft.com/office/2006/metadata/properties" ma:root="true" ma:fieldsID="1a6879aa4c1458faa03ac9d6fad609b9" ns2:_="" ns3:_="">
    <xsd:import namespace="2ced9db8-1229-4991-8bba-06c4455f4bf6"/>
    <xsd:import namespace="5f1211c3-4052-4438-a6d8-ade404f1f2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ed9db8-1229-4991-8bba-06c4455f4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b57c5b9-1bd9-4a85-9e64-5800f4a283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1211c3-4052-4438-a6d8-ade404f1f20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2137137-57d5-46fc-acb2-699a2d9f80ce}" ma:internalName="TaxCatchAll" ma:showField="CatchAllData" ma:web="5f1211c3-4052-4438-a6d8-ade404f1f2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ed9db8-1229-4991-8bba-06c4455f4bf6">
      <Terms xmlns="http://schemas.microsoft.com/office/infopath/2007/PartnerControls"/>
    </lcf76f155ced4ddcb4097134ff3c332f>
    <TaxCatchAll xmlns="5f1211c3-4052-4438-a6d8-ade404f1f207" xsi:nil="true"/>
  </documentManagement>
</p:properties>
</file>

<file path=customXml/itemProps1.xml><?xml version="1.0" encoding="utf-8"?>
<ds:datastoreItem xmlns:ds="http://schemas.openxmlformats.org/officeDocument/2006/customXml" ds:itemID="{81597425-36F9-4C13-8E03-25BBBB8347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32F590-0A65-4F01-9BB1-6814024F4A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ed9db8-1229-4991-8bba-06c4455f4bf6"/>
    <ds:schemaRef ds:uri="5f1211c3-4052-4438-a6d8-ade404f1f2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E47DEC-7DBE-484E-8F81-98FDE61BF3A3}">
  <ds:schemaRefs>
    <ds:schemaRef ds:uri="http://purl.org/dc/terms/"/>
    <ds:schemaRef ds:uri="5f1211c3-4052-4438-a6d8-ade404f1f207"/>
    <ds:schemaRef ds:uri="http://schemas.microsoft.com/office/2006/metadata/properties"/>
    <ds:schemaRef ds:uri="http://schemas.microsoft.com/office/2006/documentManagement/types"/>
    <ds:schemaRef ds:uri="2ced9db8-1229-4991-8bba-06c4455f4bf6"/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Iteration 1 Data (2)</vt:lpstr>
      <vt:lpstr>Iteration 1 Data</vt:lpstr>
      <vt:lpstr>Iteration 2 Tasks</vt:lpstr>
      <vt:lpstr>Iteration 2 Session</vt:lpstr>
      <vt:lpstr>DurationData</vt:lpstr>
      <vt:lpstr>TaskData</vt:lpstr>
      <vt:lpstr>RecordingData</vt:lpstr>
      <vt:lpstr>ProcessData</vt:lpstr>
      <vt:lpstr>HourlyRates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Nonkazimulo Nzuza</dc:creator>
  <cp:keywords/>
  <dc:description/>
  <cp:lastModifiedBy>Chicocho Vicente</cp:lastModifiedBy>
  <cp:revision/>
  <dcterms:created xsi:type="dcterms:W3CDTF">2024-08-26T08:00:23Z</dcterms:created>
  <dcterms:modified xsi:type="dcterms:W3CDTF">2025-01-13T15:14:16Z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0x010100EFE69853DFE0364D82C02690151E11B6</vt:lpwstr>
  </property>
  <property fmtid="{D5CDD505-2E9C-101B-9397-08002B2CF9AE}" pid="3" name="MediaServiceImageTags">
    <vt:lpwstr/>
  </property>
</Properties>
</file>