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\Google Drive\uni\2020, s2\project\data\"/>
    </mc:Choice>
  </mc:AlternateContent>
  <xr:revisionPtr revIDLastSave="0" documentId="13_ncr:40009_{25C4FFBC-FEF0-4D8B-8780-47814732919F}" xr6:coauthVersionLast="45" xr6:coauthVersionMax="45" xr10:uidLastSave="{00000000-0000-0000-0000-000000000000}"/>
  <bookViews>
    <workbookView xWindow="-120" yWindow="-120" windowWidth="57840" windowHeight="3204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I23" i="1" l="1"/>
  <c r="I22" i="1"/>
  <c r="I21" i="1"/>
  <c r="I20" i="1"/>
  <c r="I19" i="1"/>
  <c r="I18" i="1"/>
  <c r="I17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E36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7" i="1"/>
  <c r="F1" i="1"/>
  <c r="F2" i="1"/>
  <c r="F3" i="1"/>
  <c r="F4" i="1"/>
  <c r="F5" i="1"/>
  <c r="F6" i="1"/>
  <c r="F7" i="1"/>
  <c r="E2" i="1"/>
  <c r="E3" i="1"/>
  <c r="E4" i="1"/>
  <c r="E5" i="1"/>
  <c r="H5" i="1" s="1"/>
  <c r="E6" i="1"/>
  <c r="E1" i="1"/>
  <c r="I1" i="1" s="1"/>
  <c r="J2" i="1" a="1"/>
  <c r="J3" i="1" a="1"/>
  <c r="J6" i="1" a="1"/>
  <c r="J4" i="1" a="1"/>
  <c r="J5" i="1" a="1"/>
  <c r="J7" i="1" a="1"/>
  <c r="J1" i="1" a="1"/>
  <c r="H1" i="1" l="1"/>
  <c r="H2" i="1"/>
  <c r="H4" i="1"/>
  <c r="I3" i="1"/>
  <c r="L3" i="1" s="1"/>
  <c r="I7" i="1"/>
  <c r="L7" i="1" s="1"/>
  <c r="H7" i="1"/>
  <c r="H6" i="1"/>
  <c r="I2" i="1"/>
  <c r="L2" i="1" s="1"/>
  <c r="H3" i="1"/>
  <c r="L1" i="1"/>
  <c r="I6" i="1"/>
  <c r="L6" i="1" s="1"/>
  <c r="I5" i="1"/>
  <c r="L5" i="1" s="1"/>
  <c r="I4" i="1"/>
  <c r="L4" i="1" s="1"/>
  <c r="J7" i="1"/>
  <c r="J5" i="1"/>
  <c r="J4" i="1"/>
  <c r="J6" i="1"/>
  <c r="J3" i="1"/>
  <c r="J2" i="1"/>
  <c r="J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<sst xmlns="http://schemas.openxmlformats.org/spreadsheetml/2006/main" count="183" uniqueCount="183">
  <si>
    <t>C:\Users\qwert\Google Drive\uni\2020, s2\project\data\1 (I-8-O)\run 1\abalone.csv</t>
  </si>
  <si>
    <t>C:\Users\qwert\Google Drive\uni\2020, s2\project\data\1 (I-8-O)\run 1\Heart.csv</t>
  </si>
  <si>
    <t>C:\Users\qwert\Google Drive\uni\2020, s2\project\data\1 (I-8-O)\run 2\Dermatology.csv</t>
  </si>
  <si>
    <t>C:\Users\qwert\Google Drive\uni\2020, s2\project\data\1 (I-8-O)\run 3\Cancer.csv</t>
  </si>
  <si>
    <t>C:\Users\qwert\Google Drive\uni\2020, s2\project\data\1 (I-8-O)\run 3\Iris.csv</t>
  </si>
  <si>
    <t>C:\Users\qwert\Google Drive\uni\2020, s2\project\data\1 (I-8-O)\run 4\Diabetes.csv</t>
  </si>
  <si>
    <t>C:\Users\qwert\Google Drive\uni\2020, s2\project\data\1 (I-8-O)\run 5\Card.csv</t>
  </si>
  <si>
    <t>C:\Users\qwert\Google Drive\uni\2020, s2\project\data\2 (I-14-O)\run1\abalone.csv</t>
  </si>
  <si>
    <t>C:\Users\qwert\Google Drive\uni\2020, s2\project\data\2 (I-14-O)\run1\Heart.csv</t>
  </si>
  <si>
    <t>C:\Users\qwert\Google Drive\uni\2020, s2\project\data\2 (I-14-O)\run2\Dermatology.csv</t>
  </si>
  <si>
    <t>C:\Users\qwert\Google Drive\uni\2020, s2\project\data\2 (I-14-O)\run3\Cancer.csv</t>
  </si>
  <si>
    <t>C:\Users\qwert\Google Drive\uni\2020, s2\project\data\2 (I-14-O)\run3\Iris.csv</t>
  </si>
  <si>
    <t>C:\Users\qwert\Google Drive\uni\2020, s2\project\data\2 (I-14-O)\run4\Diabetes.csv</t>
  </si>
  <si>
    <t>C:\Users\qwert\Google Drive\uni\2020, s2\project\data\2 (I-14-O)\run5\Card.csv</t>
  </si>
  <si>
    <t>C:\Users\qwert\Google Drive\uni\2020, s2\project\data\3 (I-4-4-O)\run1\abalone.csv</t>
  </si>
  <si>
    <t>C:\Users\qwert\Google Drive\uni\2020, s2\project\data\3 (I-4-4-O)\run1\Heart.csv</t>
  </si>
  <si>
    <t>C:\Users\qwert\Google Drive\uni\2020, s2\project\data\3 (I-4-4-O)\run2\Dermatology.csv</t>
  </si>
  <si>
    <t>C:\Users\qwert\Google Drive\uni\2020, s2\project\data\3 (I-4-4-O)\run3\Cancer.csv</t>
  </si>
  <si>
    <t>C:\Users\qwert\Google Drive\uni\2020, s2\project\data\3 (I-4-4-O)\run3\Iris.csv</t>
  </si>
  <si>
    <t>C:\Users\qwert\Google Drive\uni\2020, s2\project\data\3 (I-4-4-O)\run4\Diabetes.csv</t>
  </si>
  <si>
    <t>C:\Users\qwert\Google Drive\uni\2020, s2\project\data\3 (I-4-4-O)\run5\Card.csv</t>
  </si>
  <si>
    <t>C:\Users\qwert\Google Drive\uni\2020, s2\project\data\4 (I-2-6-O)\run1\abalone.csv</t>
  </si>
  <si>
    <t>C:\Users\qwert\Google Drive\uni\2020, s2\project\data\4 (I-2-6-O)\run1\Heart.csv</t>
  </si>
  <si>
    <t>C:\Users\qwert\Google Drive\uni\2020, s2\project\data\4 (I-2-6-O)\run2\Dermatology.csv</t>
  </si>
  <si>
    <t>C:\Users\qwert\Google Drive\uni\2020, s2\project\data\4 (I-2-6-O)\run3\Cancer.csv</t>
  </si>
  <si>
    <t>C:\Users\qwert\Google Drive\uni\2020, s2\project\data\4 (I-2-6-O)\run3\Iris.csv</t>
  </si>
  <si>
    <t>C:\Users\qwert\Google Drive\uni\2020, s2\project\data\4 (I-2-6-O)\run4\Diabetes.csv</t>
  </si>
  <si>
    <t>C:\Users\qwert\Google Drive\uni\2020, s2\project\data\4 (I-2-6-O)\run5\Card.csv</t>
  </si>
  <si>
    <t>C:\Users\qwert\Google Drive\uni\2020, s2\project\data\5 (I-5-5-5-O)\run 1\abalone.csv</t>
  </si>
  <si>
    <t>C:\Users\qwert\Google Drive\uni\2020, s2\project\data\5 (I-5-5-5-O)\run 1\Heart.csv</t>
  </si>
  <si>
    <t>C:\Users\qwert\Google Drive\uni\2020, s2\project\data\5 (I-5-5-5-O)\run 2\Dermatology.csv</t>
  </si>
  <si>
    <t>C:\Users\qwert\Google Drive\uni\2020, s2\project\data\5 (I-5-5-5-O)\run 3\Cancer.csv</t>
  </si>
  <si>
    <t>C:\Users\qwert\Google Drive\uni\2020, s2\project\data\5 (I-5-5-5-O)\run 3\Iris.csv</t>
  </si>
  <si>
    <t>C:\Users\qwert\Google Drive\uni\2020, s2\project\data\5 (I-5-5-5-O)\run 4\Diabetes.csv</t>
  </si>
  <si>
    <t>C:\Users\qwert\Google Drive\uni\2020, s2\project\data\5 (I-5-5-5-O)\run 5\Card.csv</t>
  </si>
  <si>
    <t>C:\Users\qwert\Google Drive\uni\2020, s2\project\data\1 (I-8-O)\run 1\Cancer.csv</t>
  </si>
  <si>
    <t>C:\Users\qwert\Google Drive\uni\2020, s2\project\data\1 (I-8-O)\run 1\Iris.csv</t>
  </si>
  <si>
    <t>C:\Users\qwert\Google Drive\uni\2020, s2\project\data\1 (I-8-O)\run 2\Diabetes.csv</t>
  </si>
  <si>
    <t>C:\Users\qwert\Google Drive\uni\2020, s2\project\data\1 (I-8-O)\run 3\Card.csv</t>
  </si>
  <si>
    <t>C:\Users\qwert\Google Drive\uni\2020, s2\project\data\1 (I-8-O)\run 4\abalone.csv</t>
  </si>
  <si>
    <t>C:\Users\qwert\Google Drive\uni\2020, s2\project\data\1 (I-8-O)\run 4\Heart.csv</t>
  </si>
  <si>
    <t>C:\Users\qwert\Google Drive\uni\2020, s2\project\data\1 (I-8-O)\run 5\Dermatology.csv</t>
  </si>
  <si>
    <t>C:\Users\qwert\Google Drive\uni\2020, s2\project\data\2 (I-14-O)\run1\Cancer.csv</t>
  </si>
  <si>
    <t>C:\Users\qwert\Google Drive\uni\2020, s2\project\data\2 (I-14-O)\run1\Iris.csv</t>
  </si>
  <si>
    <t>C:\Users\qwert\Google Drive\uni\2020, s2\project\data\2 (I-14-O)\run2\Diabetes.csv</t>
  </si>
  <si>
    <t>C:\Users\qwert\Google Drive\uni\2020, s2\project\data\2 (I-14-O)\run3\Card.csv</t>
  </si>
  <si>
    <t>C:\Users\qwert\Google Drive\uni\2020, s2\project\data\2 (I-14-O)\run4\abalone.csv</t>
  </si>
  <si>
    <t>C:\Users\qwert\Google Drive\uni\2020, s2\project\data\2 (I-14-O)\run4\Heart.csv</t>
  </si>
  <si>
    <t>C:\Users\qwert\Google Drive\uni\2020, s2\project\data\2 (I-14-O)\run5\Dermatology.csv</t>
  </si>
  <si>
    <t>C:\Users\qwert\Google Drive\uni\2020, s2\project\data\3 (I-4-4-O)\run1\Cancer.csv</t>
  </si>
  <si>
    <t>C:\Users\qwert\Google Drive\uni\2020, s2\project\data\3 (I-4-4-O)\run1\Iris.csv</t>
  </si>
  <si>
    <t>C:\Users\qwert\Google Drive\uni\2020, s2\project\data\3 (I-4-4-O)\run2\Diabetes.csv</t>
  </si>
  <si>
    <t>C:\Users\qwert\Google Drive\uni\2020, s2\project\data\3 (I-4-4-O)\run3\Card.csv</t>
  </si>
  <si>
    <t>C:\Users\qwert\Google Drive\uni\2020, s2\project\data\3 (I-4-4-O)\run4\abalone.csv</t>
  </si>
  <si>
    <t>C:\Users\qwert\Google Drive\uni\2020, s2\project\data\3 (I-4-4-O)\run4\Heart.csv</t>
  </si>
  <si>
    <t>C:\Users\qwert\Google Drive\uni\2020, s2\project\data\3 (I-4-4-O)\run5\Dermatology.csv</t>
  </si>
  <si>
    <t>C:\Users\qwert\Google Drive\uni\2020, s2\project\data\4 (I-2-6-O)\run1\Cancer.csv</t>
  </si>
  <si>
    <t>C:\Users\qwert\Google Drive\uni\2020, s2\project\data\4 (I-2-6-O)\run1\Iris.csv</t>
  </si>
  <si>
    <t>C:\Users\qwert\Google Drive\uni\2020, s2\project\data\4 (I-2-6-O)\run2\Diabetes.csv</t>
  </si>
  <si>
    <t>C:\Users\qwert\Google Drive\uni\2020, s2\project\data\4 (I-2-6-O)\run3\Card.csv</t>
  </si>
  <si>
    <t>C:\Users\qwert\Google Drive\uni\2020, s2\project\data\4 (I-2-6-O)\run4\abalone.csv</t>
  </si>
  <si>
    <t>C:\Users\qwert\Google Drive\uni\2020, s2\project\data\4 (I-2-6-O)\run4\Heart.csv</t>
  </si>
  <si>
    <t>C:\Users\qwert\Google Drive\uni\2020, s2\project\data\4 (I-2-6-O)\run5\Dermatology.csv</t>
  </si>
  <si>
    <t>C:\Users\qwert\Google Drive\uni\2020, s2\project\data\5 (I-5-5-5-O)\run 1\Cancer.csv</t>
  </si>
  <si>
    <t>C:\Users\qwert\Google Drive\uni\2020, s2\project\data\5 (I-5-5-5-O)\run 1\Iris.csv</t>
  </si>
  <si>
    <t>C:\Users\qwert\Google Drive\uni\2020, s2\project\data\5 (I-5-5-5-O)\run 2\Diabetes.csv</t>
  </si>
  <si>
    <t>C:\Users\qwert\Google Drive\uni\2020, s2\project\data\5 (I-5-5-5-O)\run 3\Card.csv</t>
  </si>
  <si>
    <t>C:\Users\qwert\Google Drive\uni\2020, s2\project\data\5 (I-5-5-5-O)\run 4\abalone.csv</t>
  </si>
  <si>
    <t>C:\Users\qwert\Google Drive\uni\2020, s2\project\data\5 (I-5-5-5-O)\run 4\Heart.csv</t>
  </si>
  <si>
    <t>C:\Users\qwert\Google Drive\uni\2020, s2\project\data\5 (I-5-5-5-O)\run 5\Dermatology.csv</t>
  </si>
  <si>
    <t>C:\Users\qwert\Google Drive\uni\2020, s2\project\data\1 (I-8-O)\run 1\Card.csv</t>
  </si>
  <si>
    <t>C:\Users\qwert\Google Drive\uni\2020, s2\project\data\1 (I-8-O)\run 2\abalone.csv</t>
  </si>
  <si>
    <t>C:\Users\qwert\Google Drive\uni\2020, s2\project\data\1 (I-8-O)\run 2\Heart.csv</t>
  </si>
  <si>
    <t>C:\Users\qwert\Google Drive\uni\2020, s2\project\data\1 (I-8-O)\run 3\Dermatology.csv</t>
  </si>
  <si>
    <t>C:\Users\qwert\Google Drive\uni\2020, s2\project\data\1 (I-8-O)\run 4\Cancer.csv</t>
  </si>
  <si>
    <t>C:\Users\qwert\Google Drive\uni\2020, s2\project\data\1 (I-8-O)\run 4\Iris.csv</t>
  </si>
  <si>
    <t>C:\Users\qwert\Google Drive\uni\2020, s2\project\data\1 (I-8-O)\run 5\Diabetes.csv</t>
  </si>
  <si>
    <t>C:\Users\qwert\Google Drive\uni\2020, s2\project\data\2 (I-14-O)\run1\Card.csv</t>
  </si>
  <si>
    <t>C:\Users\qwert\Google Drive\uni\2020, s2\project\data\2 (I-14-O)\run2\abalone.csv</t>
  </si>
  <si>
    <t>C:\Users\qwert\Google Drive\uni\2020, s2\project\data\2 (I-14-O)\run2\Heart.csv</t>
  </si>
  <si>
    <t>C:\Users\qwert\Google Drive\uni\2020, s2\project\data\2 (I-14-O)\run3\Dermatology.csv</t>
  </si>
  <si>
    <t>C:\Users\qwert\Google Drive\uni\2020, s2\project\data\2 (I-14-O)\run4\Cancer.csv</t>
  </si>
  <si>
    <t>C:\Users\qwert\Google Drive\uni\2020, s2\project\data\2 (I-14-O)\run4\Iris.csv</t>
  </si>
  <si>
    <t>C:\Users\qwert\Google Drive\uni\2020, s2\project\data\2 (I-14-O)\run5\Diabetes.csv</t>
  </si>
  <si>
    <t>C:\Users\qwert\Google Drive\uni\2020, s2\project\data\3 (I-4-4-O)\run1\Card.csv</t>
  </si>
  <si>
    <t>C:\Users\qwert\Google Drive\uni\2020, s2\project\data\3 (I-4-4-O)\run2\abalone.csv</t>
  </si>
  <si>
    <t>C:\Users\qwert\Google Drive\uni\2020, s2\project\data\3 (I-4-4-O)\run2\Heart.csv</t>
  </si>
  <si>
    <t>C:\Users\qwert\Google Drive\uni\2020, s2\project\data\3 (I-4-4-O)\run3\Dermatology.csv</t>
  </si>
  <si>
    <t>C:\Users\qwert\Google Drive\uni\2020, s2\project\data\3 (I-4-4-O)\run4\Cancer.csv</t>
  </si>
  <si>
    <t>C:\Users\qwert\Google Drive\uni\2020, s2\project\data\3 (I-4-4-O)\run4\Iris.csv</t>
  </si>
  <si>
    <t>C:\Users\qwert\Google Drive\uni\2020, s2\project\data\3 (I-4-4-O)\run5\Diabetes.csv</t>
  </si>
  <si>
    <t>C:\Users\qwert\Google Drive\uni\2020, s2\project\data\4 (I-2-6-O)\run1\Card.csv</t>
  </si>
  <si>
    <t>C:\Users\qwert\Google Drive\uni\2020, s2\project\data\4 (I-2-6-O)\run2\abalone.csv</t>
  </si>
  <si>
    <t>C:\Users\qwert\Google Drive\uni\2020, s2\project\data\4 (I-2-6-O)\run2\Heart.csv</t>
  </si>
  <si>
    <t>C:\Users\qwert\Google Drive\uni\2020, s2\project\data\4 (I-2-6-O)\run3\Dermatology.csv</t>
  </si>
  <si>
    <t>C:\Users\qwert\Google Drive\uni\2020, s2\project\data\4 (I-2-6-O)\run4\Cancer.csv</t>
  </si>
  <si>
    <t>C:\Users\qwert\Google Drive\uni\2020, s2\project\data\4 (I-2-6-O)\run4\Iris.csv</t>
  </si>
  <si>
    <t>C:\Users\qwert\Google Drive\uni\2020, s2\project\data\4 (I-2-6-O)\run5\Diabetes.csv</t>
  </si>
  <si>
    <t>C:\Users\qwert\Google Drive\uni\2020, s2\project\data\5 (I-5-5-5-O)\run 1\Card.csv</t>
  </si>
  <si>
    <t>C:\Users\qwert\Google Drive\uni\2020, s2\project\data\5 (I-5-5-5-O)\run 2\abalone.csv</t>
  </si>
  <si>
    <t>C:\Users\qwert\Google Drive\uni\2020, s2\project\data\5 (I-5-5-5-O)\run 2\Heart.csv</t>
  </si>
  <si>
    <t>C:\Users\qwert\Google Drive\uni\2020, s2\project\data\5 (I-5-5-5-O)\run 3\Dermatology.csv</t>
  </si>
  <si>
    <t>C:\Users\qwert\Google Drive\uni\2020, s2\project\data\5 (I-5-5-5-O)\run 4\Cancer.csv</t>
  </si>
  <si>
    <t>C:\Users\qwert\Google Drive\uni\2020, s2\project\data\5 (I-5-5-5-O)\run 4\Iris.csv</t>
  </si>
  <si>
    <t>C:\Users\qwert\Google Drive\uni\2020, s2\project\data\5 (I-5-5-5-O)\run 5\Diabetes.csv</t>
  </si>
  <si>
    <t>C:\Users\qwert\Google Drive\uni\2020, s2\project\data\1 (I-8-O)\run 1\Dermatology.csv</t>
  </si>
  <si>
    <t>C:\Users\qwert\Google Drive\uni\2020, s2\project\data\1 (I-8-O)\run 2\Cancer.csv</t>
  </si>
  <si>
    <t>C:\Users\qwert\Google Drive\uni\2020, s2\project\data\1 (I-8-O)\run 2\Iris.csv</t>
  </si>
  <si>
    <t>C:\Users\qwert\Google Drive\uni\2020, s2\project\data\1 (I-8-O)\run 3\Diabetes.csv</t>
  </si>
  <si>
    <t>C:\Users\qwert\Google Drive\uni\2020, s2\project\data\1 (I-8-O)\run 4\Card.csv</t>
  </si>
  <si>
    <t>C:\Users\qwert\Google Drive\uni\2020, s2\project\data\1 (I-8-O)\run 5\abalone.csv</t>
  </si>
  <si>
    <t>C:\Users\qwert\Google Drive\uni\2020, s2\project\data\1 (I-8-O)\run 5\Heart.csv</t>
  </si>
  <si>
    <t>C:\Users\qwert\Google Drive\uni\2020, s2\project\data\2 (I-14-O)\run1\Dermatology.csv</t>
  </si>
  <si>
    <t>C:\Users\qwert\Google Drive\uni\2020, s2\project\data\2 (I-14-O)\run2\Cancer.csv</t>
  </si>
  <si>
    <t>C:\Users\qwert\Google Drive\uni\2020, s2\project\data\2 (I-14-O)\run2\Iris.csv</t>
  </si>
  <si>
    <t>C:\Users\qwert\Google Drive\uni\2020, s2\project\data\2 (I-14-O)\run3\Diabetes.csv</t>
  </si>
  <si>
    <t>C:\Users\qwert\Google Drive\uni\2020, s2\project\data\2 (I-14-O)\run4\Card.csv</t>
  </si>
  <si>
    <t>C:\Users\qwert\Google Drive\uni\2020, s2\project\data\2 (I-14-O)\run5\abalone.csv</t>
  </si>
  <si>
    <t>C:\Users\qwert\Google Drive\uni\2020, s2\project\data\2 (I-14-O)\run5\Heart.csv</t>
  </si>
  <si>
    <t>C:\Users\qwert\Google Drive\uni\2020, s2\project\data\3 (I-4-4-O)\run1\Dermatology.csv</t>
  </si>
  <si>
    <t>C:\Users\qwert\Google Drive\uni\2020, s2\project\data\3 (I-4-4-O)\run2\Cancer.csv</t>
  </si>
  <si>
    <t>C:\Users\qwert\Google Drive\uni\2020, s2\project\data\3 (I-4-4-O)\run2\Iris.csv</t>
  </si>
  <si>
    <t>C:\Users\qwert\Google Drive\uni\2020, s2\project\data\3 (I-4-4-O)\run3\Diabetes.csv</t>
  </si>
  <si>
    <t>C:\Users\qwert\Google Drive\uni\2020, s2\project\data\3 (I-4-4-O)\run4\Card.csv</t>
  </si>
  <si>
    <t>C:\Users\qwert\Google Drive\uni\2020, s2\project\data\3 (I-4-4-O)\run5\abalone.csv</t>
  </si>
  <si>
    <t>C:\Users\qwert\Google Drive\uni\2020, s2\project\data\3 (I-4-4-O)\run5\Heart.csv</t>
  </si>
  <si>
    <t>C:\Users\qwert\Google Drive\uni\2020, s2\project\data\4 (I-2-6-O)\run1\Dermatology.csv</t>
  </si>
  <si>
    <t>C:\Users\qwert\Google Drive\uni\2020, s2\project\data\4 (I-2-6-O)\run2\Cancer.csv</t>
  </si>
  <si>
    <t>C:\Users\qwert\Google Drive\uni\2020, s2\project\data\4 (I-2-6-O)\run2\Iris.csv</t>
  </si>
  <si>
    <t>C:\Users\qwert\Google Drive\uni\2020, s2\project\data\4 (I-2-6-O)\run3\Diabetes.csv</t>
  </si>
  <si>
    <t>C:\Users\qwert\Google Drive\uni\2020, s2\project\data\4 (I-2-6-O)\run4\Card.csv</t>
  </si>
  <si>
    <t>C:\Users\qwert\Google Drive\uni\2020, s2\project\data\4 (I-2-6-O)\run5\abalone.csv</t>
  </si>
  <si>
    <t>C:\Users\qwert\Google Drive\uni\2020, s2\project\data\4 (I-2-6-O)\run5\Heart.csv</t>
  </si>
  <si>
    <t>C:\Users\qwert\Google Drive\uni\2020, s2\project\data\5 (I-5-5-5-O)\run 1\Dermatology.csv</t>
  </si>
  <si>
    <t>C:\Users\qwert\Google Drive\uni\2020, s2\project\data\5 (I-5-5-5-O)\run 2\Cancer.csv</t>
  </si>
  <si>
    <t>C:\Users\qwert\Google Drive\uni\2020, s2\project\data\5 (I-5-5-5-O)\run 2\Iris.csv</t>
  </si>
  <si>
    <t>C:\Users\qwert\Google Drive\uni\2020, s2\project\data\5 (I-5-5-5-O)\run 3\Diabetes.csv</t>
  </si>
  <si>
    <t>C:\Users\qwert\Google Drive\uni\2020, s2\project\data\5 (I-5-5-5-O)\run 4\Card.csv</t>
  </si>
  <si>
    <t>C:\Users\qwert\Google Drive\uni\2020, s2\project\data\5 (I-5-5-5-O)\run 5\abalone.csv</t>
  </si>
  <si>
    <t>C:\Users\qwert\Google Drive\uni\2020, s2\project\data\5 (I-5-5-5-O)\run 5\Heart.csv</t>
  </si>
  <si>
    <t>C:\Users\qwert\Google Drive\uni\2020, s2\project\data\1 (I-8-O)\run 1\Diabetes.csv</t>
  </si>
  <si>
    <t>C:\Users\qwert\Google Drive\uni\2020, s2\project\data\1 (I-8-O)\run 2\Card.csv</t>
  </si>
  <si>
    <t>C:\Users\qwert\Google Drive\uni\2020, s2\project\data\1 (I-8-O)\run 3\abalone.csv</t>
  </si>
  <si>
    <t>C:\Users\qwert\Google Drive\uni\2020, s2\project\data\1 (I-8-O)\run 3\Heart.csv</t>
  </si>
  <si>
    <t>C:\Users\qwert\Google Drive\uni\2020, s2\project\data\1 (I-8-O)\run 4\Dermatology.csv</t>
  </si>
  <si>
    <t>C:\Users\qwert\Google Drive\uni\2020, s2\project\data\1 (I-8-O)\run 5\Cancer.csv</t>
  </si>
  <si>
    <t>C:\Users\qwert\Google Drive\uni\2020, s2\project\data\1 (I-8-O)\run 5\Iris.csv</t>
  </si>
  <si>
    <t>C:\Users\qwert\Google Drive\uni\2020, s2\project\data\2 (I-14-O)\run1\Diabetes.csv</t>
  </si>
  <si>
    <t>C:\Users\qwert\Google Drive\uni\2020, s2\project\data\2 (I-14-O)\run2\Card.csv</t>
  </si>
  <si>
    <t>C:\Users\qwert\Google Drive\uni\2020, s2\project\data\2 (I-14-O)\run3\abalone.csv</t>
  </si>
  <si>
    <t>C:\Users\qwert\Google Drive\uni\2020, s2\project\data\2 (I-14-O)\run3\Heart.csv</t>
  </si>
  <si>
    <t>C:\Users\qwert\Google Drive\uni\2020, s2\project\data\2 (I-14-O)\run4\Dermatology.csv</t>
  </si>
  <si>
    <t>C:\Users\qwert\Google Drive\uni\2020, s2\project\data\2 (I-14-O)\run5\Cancer.csv</t>
  </si>
  <si>
    <t>C:\Users\qwert\Google Drive\uni\2020, s2\project\data\2 (I-14-O)\run5\Iris.csv</t>
  </si>
  <si>
    <t>C:\Users\qwert\Google Drive\uni\2020, s2\project\data\3 (I-4-4-O)\run1\Diabetes.csv</t>
  </si>
  <si>
    <t>C:\Users\qwert\Google Drive\uni\2020, s2\project\data\3 (I-4-4-O)\run2\Card.csv</t>
  </si>
  <si>
    <t>C:\Users\qwert\Google Drive\uni\2020, s2\project\data\3 (I-4-4-O)\run3\abalone.csv</t>
  </si>
  <si>
    <t>C:\Users\qwert\Google Drive\uni\2020, s2\project\data\3 (I-4-4-O)\run3\Heart.csv</t>
  </si>
  <si>
    <t>C:\Users\qwert\Google Drive\uni\2020, s2\project\data\3 (I-4-4-O)\run4\Dermatology.csv</t>
  </si>
  <si>
    <t>C:\Users\qwert\Google Drive\uni\2020, s2\project\data\3 (I-4-4-O)\run5\Cancer.csv</t>
  </si>
  <si>
    <t>C:\Users\qwert\Google Drive\uni\2020, s2\project\data\3 (I-4-4-O)\run5\Iris.csv</t>
  </si>
  <si>
    <t>C:\Users\qwert\Google Drive\uni\2020, s2\project\data\4 (I-2-6-O)\run1\Diabetes.csv</t>
  </si>
  <si>
    <t>C:\Users\qwert\Google Drive\uni\2020, s2\project\data\4 (I-2-6-O)\run2\Card.csv</t>
  </si>
  <si>
    <t>C:\Users\qwert\Google Drive\uni\2020, s2\project\data\4 (I-2-6-O)\run3\abalone.csv</t>
  </si>
  <si>
    <t>C:\Users\qwert\Google Drive\uni\2020, s2\project\data\4 (I-2-6-O)\run3\Heart.csv</t>
  </si>
  <si>
    <t>C:\Users\qwert\Google Drive\uni\2020, s2\project\data\4 (I-2-6-O)\run4\Dermatology.csv</t>
  </si>
  <si>
    <t>C:\Users\qwert\Google Drive\uni\2020, s2\project\data\4 (I-2-6-O)\run5\Cancer.csv</t>
  </si>
  <si>
    <t>C:\Users\qwert\Google Drive\uni\2020, s2\project\data\4 (I-2-6-O)\run5\Iris.csv</t>
  </si>
  <si>
    <t>C:\Users\qwert\Google Drive\uni\2020, s2\project\data\5 (I-5-5-5-O)\run 1\Diabetes.csv</t>
  </si>
  <si>
    <t>C:\Users\qwert\Google Drive\uni\2020, s2\project\data\5 (I-5-5-5-O)\run 2\Card.csv</t>
  </si>
  <si>
    <t>C:\Users\qwert\Google Drive\uni\2020, s2\project\data\5 (I-5-5-5-O)\run 3\abalone.csv</t>
  </si>
  <si>
    <t>C:\Users\qwert\Google Drive\uni\2020, s2\project\data\5 (I-5-5-5-O)\run 3\Heart.csv</t>
  </si>
  <si>
    <t>C:\Users\qwert\Google Drive\uni\2020, s2\project\data\5 (I-5-5-5-O)\run 4\Dermatology.csv</t>
  </si>
  <si>
    <t>C:\Users\qwert\Google Drive\uni\2020, s2\project\data\5 (I-5-5-5-O)\run 5\Cancer.csv</t>
  </si>
  <si>
    <t>C:\Users\qwert\Google Drive\uni\2020, s2\project\data\5 (I-5-5-5-O)\run 5\Iris.csv</t>
  </si>
  <si>
    <t>abalone</t>
  </si>
  <si>
    <t>test dataset size</t>
  </si>
  <si>
    <t>cancer</t>
  </si>
  <si>
    <t>card</t>
  </si>
  <si>
    <t>dermatology</t>
  </si>
  <si>
    <t>diabetes</t>
  </si>
  <si>
    <t>heart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</si>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</sst>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>
      <selection activeCell="P4" sqref="P4"/>
    </sheetView>
  </sheetViews>
  <sheetFormatPr defaultRowHeight="15" x14ac:dyDescent="0.25"/>
  <cols>
    <col min="1" max="1" width="84" customWidth="1"/>
    <col min="10" max="10" width="81.42578125" customWidth="1"/>
    <col min="12" max="12" width="16.28515625" customWidth="1"/>
    <col min="18" max="18" width="9.140625" customWidth="1"/>
  </cols>
  <sheetData>
    <row r="1" spans="1:12" x14ac:dyDescent="0.25">
      <c r="A1" t="s">
        <v>0</v>
      </c>
      <c r="B1">
        <v>0.354406130268199</v>
      </c>
      <c r="C1">
        <v>1</v>
      </c>
      <c r="E1">
        <f>AVERAGE(B1,B8,B15,B29,B22)</f>
        <v>0.34262452107279662</v>
      </c>
      <c r="F1">
        <f>AVERAGE(C1,C8,C15,C29,C22)</f>
        <v>361</v>
      </c>
      <c r="H1">
        <f>MAX(E1,E36,E71,E106,E141)</f>
        <v>0.34454022988505717</v>
      </c>
      <c r="I1">
        <f>VLOOKUP(MAX(E1,E36,E71,E106,E141), E:F, 2, FALSE)</f>
        <v>2401</v>
      </c>
      <c r="J1" t="str" cm="1">
        <f t="array" aca="1" ref="J1" ca="1">INDIRECT(ADDRESS(MATCH(MAX(E1,E36,E71,E106,E141),E:E,0),1))</f>
        <v>C:\Users\qwert\Google Drive\uni\2020, s2\project\data\2 (I-14-O)\run1\abalone.csv</v>
      </c>
      <c r="L1">
        <f>I1*I17*(J17*14+14*K17)</f>
        <v>772046352</v>
      </c>
    </row>
    <row r="2" spans="1:12" x14ac:dyDescent="0.25">
      <c r="A2" t="s">
        <v>35</v>
      </c>
      <c r="B2">
        <v>0.53665689149560103</v>
      </c>
      <c r="C2">
        <v>1</v>
      </c>
      <c r="E2">
        <f>AVERAGE(B2,B9,B16,B30,B23)</f>
        <v>0.53665689149560103</v>
      </c>
      <c r="F2">
        <f>AVERAGE(C2,C9,C16,C30,C23)</f>
        <v>241</v>
      </c>
      <c r="H2">
        <f t="shared" ref="H2:H7" si="0">MAX(E2,E37,E72,E107,E142)</f>
        <v>0.53665689149560103</v>
      </c>
      <c r="I2">
        <f>VLOOKUP(MAX(E2,E37,E72,E107,E142), E:F, 2, FALSE)</f>
        <v>241</v>
      </c>
      <c r="J2" t="str" cm="1">
        <f t="array" aca="1" ref="J2" ca="1">INDIRECT(ADDRESS(MATCH(MAX(E2,E37,E72,E107,E142),E:E,0),1))</f>
        <v>C:\Users\qwert\Google Drive\uni\2020, s2\project\data\1 (I-8-O)\run 1\Cancer.csv</v>
      </c>
      <c r="L2">
        <f>I2*I18*(J18*8+8*K18)</f>
        <v>7231928</v>
      </c>
    </row>
    <row r="3" spans="1:12" x14ac:dyDescent="0.25">
      <c r="A3" t="s">
        <v>70</v>
      </c>
      <c r="B3">
        <v>0.55942028985507197</v>
      </c>
      <c r="C3">
        <v>601</v>
      </c>
      <c r="E3">
        <f>AVERAGE(B3,B10,B17,B31,B24)</f>
        <v>0.51188405797101399</v>
      </c>
      <c r="F3">
        <f>AVERAGE(C3,C10,C17,C31,C24)</f>
        <v>361</v>
      </c>
      <c r="H3">
        <f t="shared" si="0"/>
        <v>0.55942028985507197</v>
      </c>
      <c r="I3">
        <f>VLOOKUP(MAX(E3,E38,E73,E108,E143), E:F, 2, FALSE)</f>
        <v>1</v>
      </c>
      <c r="J3" t="str" cm="1">
        <f t="array" aca="1" ref="J3" ca="1">INDIRECT(ADDRESS(MATCH(MAX(E3,E38,E73,E108,E143),E:E,0),1))</f>
        <v>C:\Users\qwert\Google Drive\uni\2020, s2\project\data\3 (I-4-4-O)\run1\Card.csv</v>
      </c>
      <c r="L3">
        <f>I3*I19*(J19*4+4*4+4*K19)</f>
        <v>78660</v>
      </c>
    </row>
    <row r="4" spans="1:12" x14ac:dyDescent="0.25">
      <c r="A4" t="s">
        <v>105</v>
      </c>
      <c r="B4">
        <v>0.43575418994413401</v>
      </c>
      <c r="C4">
        <v>1801</v>
      </c>
      <c r="E4">
        <f>AVERAGE(B4,B11,B18,B32,B25)</f>
        <v>0.27932960893854702</v>
      </c>
      <c r="F4">
        <f>AVERAGE(C4,C11,C18,C32,C25)</f>
        <v>2881</v>
      </c>
      <c r="H4">
        <f t="shared" si="0"/>
        <v>0.34972067039106081</v>
      </c>
      <c r="I4">
        <f>VLOOKUP(MAX(E4,E39,E74,E109,E144), E:F, 2, FALSE)</f>
        <v>196801</v>
      </c>
      <c r="J4" t="str" cm="1">
        <f t="array" aca="1" ref="J4" ca="1">INDIRECT(ADDRESS(MATCH(MAX(E4,E39,E74,E109,E144),E:E,0),1))</f>
        <v>C:\Users\qwert\Google Drive\uni\2020, s2\project\data\3 (I-4-4-O)\run1\Dermatology.csv</v>
      </c>
      <c r="L4">
        <f>I4*I20*(J20*4+4*4+4*K20)</f>
        <v>6200018704</v>
      </c>
    </row>
    <row r="5" spans="1:12" x14ac:dyDescent="0.25">
      <c r="A5" t="s">
        <v>140</v>
      </c>
      <c r="B5">
        <v>0.6328125</v>
      </c>
      <c r="C5">
        <v>1</v>
      </c>
      <c r="E5">
        <f>AVERAGE(B5,B12,B19,B33,B26)</f>
        <v>0.6328125</v>
      </c>
      <c r="F5">
        <f>AVERAGE(C5,C12,C19,C33,C26)</f>
        <v>241</v>
      </c>
      <c r="H5">
        <f t="shared" si="0"/>
        <v>0.6328125</v>
      </c>
      <c r="I5">
        <f>VLOOKUP(MAX(E5,E40,E75,E110,E145), E:F, 2, FALSE)</f>
        <v>241</v>
      </c>
      <c r="J5" t="str" cm="1">
        <f t="array" aca="1" ref="J5" ca="1">INDIRECT(ADDRESS(MATCH(MAX(E5,E40,E75,E110,E145),E:E,0),1))</f>
        <v>C:\Users\qwert\Google Drive\uni\2020, s2\project\data\1 (I-8-O)\run 1\Diabetes.csv</v>
      </c>
      <c r="L5">
        <f>I5*I21*(J21*8+8*K21)</f>
        <v>7403520</v>
      </c>
    </row>
    <row r="6" spans="1:12" x14ac:dyDescent="0.25">
      <c r="A6" t="s">
        <v>1</v>
      </c>
      <c r="B6">
        <v>0.44347826086956499</v>
      </c>
      <c r="C6">
        <v>1</v>
      </c>
      <c r="E6">
        <f>AVERAGE(B6,B13,B20,B34,B27)</f>
        <v>0.51130434782608636</v>
      </c>
      <c r="F6">
        <f>AVERAGE(C6,C13,C20,C34,C27)</f>
        <v>4321</v>
      </c>
      <c r="H6">
        <f t="shared" si="0"/>
        <v>0.60086956521739054</v>
      </c>
      <c r="I6">
        <f>VLOOKUP(MAX(E6,E41,E76,E111,E146), E:F, 2, FALSE)</f>
        <v>79201</v>
      </c>
      <c r="J6" t="str" cm="1">
        <f t="array" aca="1" ref="J6" ca="1">INDIRECT(ADDRESS(MATCH(MAX(E6,E41,E76,E111,E146),E:E,0),1))</f>
        <v>C:\Users\qwert\Google Drive\uni\2020, s2\project\data\4 (I-2-6-O)\run1\Heart.csv</v>
      </c>
      <c r="L6">
        <f>I6*I22*(J22*2+2*6+6*K22)</f>
        <v>3351786320</v>
      </c>
    </row>
    <row r="7" spans="1:12" x14ac:dyDescent="0.25">
      <c r="A7" t="s">
        <v>36</v>
      </c>
      <c r="B7">
        <v>0.98666666666666603</v>
      </c>
      <c r="C7">
        <v>15001</v>
      </c>
      <c r="E7">
        <f>AVERAGE(B7,B14,B21,B35,B28)</f>
        <v>0.98666666666666603</v>
      </c>
      <c r="F7">
        <f>AVERAGE(C7,C14,C21,C35,C28)</f>
        <v>12241</v>
      </c>
      <c r="H7">
        <f t="shared" si="0"/>
        <v>0.98666666666666603</v>
      </c>
      <c r="I7">
        <f>VLOOKUP(MAX(E7,E42,E77,E112,E147), E:F, 2, FALSE)</f>
        <v>12241</v>
      </c>
      <c r="J7" t="str" cm="1">
        <f t="array" aca="1" ref="J7" ca="1">INDIRECT(ADDRESS(MATCH(MAX(E7,E42,E77,E112,E147),E:E,0),1))</f>
        <v>C:\Users\qwert\Google Drive\uni\2020, s2\project\data\1 (I-8-O)\run 1\Iris.csv</v>
      </c>
      <c r="L7">
        <f>I7*I23*(J23*8+8*K23)</f>
        <v>51412200</v>
      </c>
    </row>
    <row r="8" spans="1:12" x14ac:dyDescent="0.25">
      <c r="A8" t="s">
        <v>71</v>
      </c>
      <c r="B8">
        <v>0.34434865900383099</v>
      </c>
      <c r="C8">
        <v>1</v>
      </c>
    </row>
    <row r="9" spans="1:12" x14ac:dyDescent="0.25">
      <c r="A9" t="s">
        <v>106</v>
      </c>
      <c r="B9">
        <v>0.53665689149560103</v>
      </c>
      <c r="C9">
        <v>1</v>
      </c>
    </row>
    <row r="10" spans="1:12" x14ac:dyDescent="0.25">
      <c r="A10" t="s">
        <v>141</v>
      </c>
      <c r="B10">
        <v>0.44057971014492697</v>
      </c>
      <c r="C10">
        <v>1</v>
      </c>
    </row>
    <row r="11" spans="1:12" x14ac:dyDescent="0.25">
      <c r="A11" t="s">
        <v>2</v>
      </c>
      <c r="B11">
        <v>0.29608938547486002</v>
      </c>
      <c r="C11">
        <v>3601</v>
      </c>
    </row>
    <row r="12" spans="1:12" x14ac:dyDescent="0.25">
      <c r="A12" t="s">
        <v>37</v>
      </c>
      <c r="B12">
        <v>0.6328125</v>
      </c>
      <c r="C12">
        <v>601</v>
      </c>
    </row>
    <row r="13" spans="1:12" x14ac:dyDescent="0.25">
      <c r="A13" t="s">
        <v>72</v>
      </c>
      <c r="B13">
        <v>0.55652173913043401</v>
      </c>
      <c r="C13">
        <v>21001</v>
      </c>
    </row>
    <row r="14" spans="1:12" x14ac:dyDescent="0.25">
      <c r="A14" t="s">
        <v>107</v>
      </c>
      <c r="B14">
        <v>0.98666666666666603</v>
      </c>
      <c r="C14">
        <v>12001</v>
      </c>
    </row>
    <row r="15" spans="1:12" x14ac:dyDescent="0.25">
      <c r="A15" t="s">
        <v>142</v>
      </c>
      <c r="B15">
        <v>0.32567049808429099</v>
      </c>
      <c r="C15">
        <v>1201</v>
      </c>
    </row>
    <row r="16" spans="1:12" x14ac:dyDescent="0.25">
      <c r="A16" t="s">
        <v>3</v>
      </c>
      <c r="B16">
        <v>0.53665689149560103</v>
      </c>
      <c r="C16">
        <v>601</v>
      </c>
      <c r="H16" t="s">
        <v>176</v>
      </c>
    </row>
    <row r="17" spans="1:11" x14ac:dyDescent="0.25">
      <c r="A17" t="s">
        <v>38</v>
      </c>
      <c r="B17">
        <v>0.55942028985507197</v>
      </c>
      <c r="C17">
        <v>601</v>
      </c>
      <c r="H17" t="s">
        <v>175</v>
      </c>
      <c r="I17">
        <f>4176/2</f>
        <v>2088</v>
      </c>
      <c r="J17">
        <v>8</v>
      </c>
      <c r="K17">
        <v>3</v>
      </c>
    </row>
    <row r="18" spans="1:11" x14ac:dyDescent="0.25">
      <c r="A18" t="s">
        <v>73</v>
      </c>
      <c r="B18">
        <v>0.206703910614525</v>
      </c>
      <c r="C18">
        <v>1</v>
      </c>
      <c r="H18" t="s">
        <v>177</v>
      </c>
      <c r="I18">
        <f>682/2</f>
        <v>341</v>
      </c>
      <c r="J18">
        <v>9</v>
      </c>
      <c r="K18">
        <v>2</v>
      </c>
    </row>
    <row r="19" spans="1:11" x14ac:dyDescent="0.25">
      <c r="A19" t="s">
        <v>108</v>
      </c>
      <c r="B19">
        <v>0.6328125</v>
      </c>
      <c r="C19">
        <v>601</v>
      </c>
      <c r="H19" t="s">
        <v>178</v>
      </c>
      <c r="I19">
        <f>690/2</f>
        <v>345</v>
      </c>
      <c r="J19">
        <v>51</v>
      </c>
      <c r="K19">
        <v>2</v>
      </c>
    </row>
    <row r="20" spans="1:11" x14ac:dyDescent="0.25">
      <c r="A20" t="s">
        <v>143</v>
      </c>
      <c r="B20">
        <v>0.55652173913043401</v>
      </c>
      <c r="C20">
        <v>1</v>
      </c>
      <c r="H20" t="s">
        <v>179</v>
      </c>
      <c r="I20">
        <f>358/2</f>
        <v>179</v>
      </c>
      <c r="J20">
        <v>34</v>
      </c>
      <c r="K20">
        <v>6</v>
      </c>
    </row>
    <row r="21" spans="1:11" x14ac:dyDescent="0.25">
      <c r="A21" t="s">
        <v>4</v>
      </c>
      <c r="B21">
        <v>0.98666666666666603</v>
      </c>
      <c r="C21">
        <v>13201</v>
      </c>
      <c r="H21" t="s">
        <v>180</v>
      </c>
      <c r="I21">
        <f>768/2</f>
        <v>384</v>
      </c>
      <c r="J21">
        <v>8</v>
      </c>
      <c r="K21">
        <v>2</v>
      </c>
    </row>
    <row r="22" spans="1:11" x14ac:dyDescent="0.25">
      <c r="A22" t="s">
        <v>39</v>
      </c>
      <c r="B22">
        <v>0.34434865900383099</v>
      </c>
      <c r="C22">
        <v>601</v>
      </c>
      <c r="H22" t="s">
        <v>181</v>
      </c>
      <c r="I22">
        <f>920/2</f>
        <v>460</v>
      </c>
      <c r="J22">
        <v>34</v>
      </c>
      <c r="K22">
        <v>2</v>
      </c>
    </row>
    <row r="23" spans="1:11" x14ac:dyDescent="0.25">
      <c r="A23" t="s">
        <v>74</v>
      </c>
      <c r="B23">
        <v>0.53665689149560103</v>
      </c>
      <c r="C23">
        <v>1</v>
      </c>
      <c r="H23" t="s">
        <v>182</v>
      </c>
      <c r="I23">
        <f>150/2</f>
        <v>75</v>
      </c>
      <c r="J23">
        <v>4</v>
      </c>
      <c r="K23">
        <v>3</v>
      </c>
    </row>
    <row r="24" spans="1:11" x14ac:dyDescent="0.25">
      <c r="A24" t="s">
        <v>109</v>
      </c>
      <c r="B24">
        <v>0.55942028985507197</v>
      </c>
      <c r="C24">
        <v>601</v>
      </c>
    </row>
    <row r="25" spans="1:11" x14ac:dyDescent="0.25">
      <c r="A25" t="s">
        <v>144</v>
      </c>
      <c r="B25">
        <v>0.229050279329608</v>
      </c>
      <c r="C25">
        <v>1</v>
      </c>
    </row>
    <row r="26" spans="1:11" x14ac:dyDescent="0.25">
      <c r="A26" t="s">
        <v>5</v>
      </c>
      <c r="B26">
        <v>0.6328125</v>
      </c>
      <c r="C26">
        <v>1</v>
      </c>
    </row>
    <row r="27" spans="1:11" x14ac:dyDescent="0.25">
      <c r="A27" t="s">
        <v>40</v>
      </c>
      <c r="B27">
        <v>0.55652173913043401</v>
      </c>
      <c r="C27">
        <v>601</v>
      </c>
    </row>
    <row r="28" spans="1:11" x14ac:dyDescent="0.25">
      <c r="A28" t="s">
        <v>75</v>
      </c>
      <c r="B28">
        <v>0.98666666666666603</v>
      </c>
      <c r="C28">
        <v>12001</v>
      </c>
    </row>
    <row r="29" spans="1:11" x14ac:dyDescent="0.25">
      <c r="A29" t="s">
        <v>110</v>
      </c>
      <c r="B29">
        <v>0.34434865900383099</v>
      </c>
      <c r="C29">
        <v>1</v>
      </c>
    </row>
    <row r="30" spans="1:11" x14ac:dyDescent="0.25">
      <c r="A30" t="s">
        <v>145</v>
      </c>
      <c r="B30">
        <v>0.53665689149560103</v>
      </c>
      <c r="C30">
        <v>601</v>
      </c>
    </row>
    <row r="31" spans="1:11" x14ac:dyDescent="0.25">
      <c r="A31" t="s">
        <v>6</v>
      </c>
      <c r="B31">
        <v>0.44057971014492697</v>
      </c>
      <c r="C31">
        <v>1</v>
      </c>
    </row>
    <row r="32" spans="1:11" x14ac:dyDescent="0.25">
      <c r="A32" t="s">
        <v>41</v>
      </c>
      <c r="B32">
        <v>0.229050279329608</v>
      </c>
      <c r="C32">
        <v>9001</v>
      </c>
    </row>
    <row r="33" spans="1:6" x14ac:dyDescent="0.25">
      <c r="A33" t="s">
        <v>76</v>
      </c>
      <c r="B33">
        <v>0.6328125</v>
      </c>
      <c r="C33">
        <v>1</v>
      </c>
    </row>
    <row r="34" spans="1:6" x14ac:dyDescent="0.25">
      <c r="A34" t="s">
        <v>111</v>
      </c>
      <c r="B34">
        <v>0.44347826086956499</v>
      </c>
      <c r="C34">
        <v>1</v>
      </c>
    </row>
    <row r="35" spans="1:6" x14ac:dyDescent="0.25">
      <c r="A35" t="s">
        <v>146</v>
      </c>
      <c r="B35">
        <v>0.98666666666666603</v>
      </c>
      <c r="C35">
        <v>9001</v>
      </c>
    </row>
    <row r="36" spans="1:6" x14ac:dyDescent="0.25">
      <c r="A36" t="s">
        <v>7</v>
      </c>
      <c r="B36">
        <v>0.36925287356321801</v>
      </c>
      <c r="C36">
        <v>6001</v>
      </c>
      <c r="E36">
        <f>AVERAGE(B36,B43,B50,B64,B57)</f>
        <v>0.34454022988505717</v>
      </c>
      <c r="F36">
        <f>AVERAGE(C36,C43,C50,C64,C57)</f>
        <v>2401</v>
      </c>
    </row>
    <row r="37" spans="1:6" x14ac:dyDescent="0.25">
      <c r="A37" t="s">
        <v>42</v>
      </c>
      <c r="B37">
        <v>0.46334310850439803</v>
      </c>
      <c r="C37">
        <v>1</v>
      </c>
      <c r="E37">
        <f>AVERAGE(B37,B44,B51,B65,B58)</f>
        <v>0.51260997067448644</v>
      </c>
      <c r="F37">
        <f>AVERAGE(C37,C44,C51,C65,C58)</f>
        <v>1</v>
      </c>
    </row>
    <row r="38" spans="1:6" x14ac:dyDescent="0.25">
      <c r="A38" t="s">
        <v>77</v>
      </c>
      <c r="B38">
        <v>0.55942028985507197</v>
      </c>
      <c r="C38">
        <v>1</v>
      </c>
      <c r="E38">
        <f>AVERAGE(B38,B45,B52,B66,B59)</f>
        <v>0.53565217391304298</v>
      </c>
      <c r="F38">
        <f>AVERAGE(C38,C45,C52,C66,C59)</f>
        <v>1201</v>
      </c>
    </row>
    <row r="39" spans="1:6" x14ac:dyDescent="0.25">
      <c r="A39" t="s">
        <v>112</v>
      </c>
      <c r="B39">
        <v>0.229050279329608</v>
      </c>
      <c r="C39">
        <v>1</v>
      </c>
      <c r="E39">
        <f>AVERAGE(B39,B46,B53,B67,B60)</f>
        <v>0.26256983240223403</v>
      </c>
      <c r="F39">
        <f>AVERAGE(C39,C46,C53,C67,C60)</f>
        <v>20401</v>
      </c>
    </row>
    <row r="40" spans="1:6" x14ac:dyDescent="0.25">
      <c r="A40" t="s">
        <v>147</v>
      </c>
      <c r="B40">
        <v>0.6328125</v>
      </c>
      <c r="C40">
        <v>1</v>
      </c>
      <c r="E40">
        <f>AVERAGE(B40,B47,B54,B68,B61)</f>
        <v>0.57968750000000002</v>
      </c>
      <c r="F40">
        <f>AVERAGE(C40,C47,C54,C68,C61)</f>
        <v>2401</v>
      </c>
    </row>
    <row r="41" spans="1:6" x14ac:dyDescent="0.25">
      <c r="A41" t="s">
        <v>8</v>
      </c>
      <c r="B41">
        <v>0.55652173913043401</v>
      </c>
      <c r="C41">
        <v>1</v>
      </c>
      <c r="E41">
        <f>AVERAGE(B41,B48,B55,B69,B62)</f>
        <v>0.53391304347826019</v>
      </c>
      <c r="F41">
        <f>AVERAGE(C41,C48,C55,C69,C62)</f>
        <v>1201</v>
      </c>
    </row>
    <row r="42" spans="1:6" x14ac:dyDescent="0.25">
      <c r="A42" t="s">
        <v>43</v>
      </c>
      <c r="B42">
        <v>0.96</v>
      </c>
      <c r="C42">
        <v>108001</v>
      </c>
      <c r="E42">
        <f>AVERAGE(B42,B49,B56,B70,B63)</f>
        <v>0.74399999999999977</v>
      </c>
      <c r="F42">
        <f>AVERAGE(C42,C49,C56,C70,C63)</f>
        <v>49201</v>
      </c>
    </row>
    <row r="43" spans="1:6" x14ac:dyDescent="0.25">
      <c r="A43" t="s">
        <v>78</v>
      </c>
      <c r="B43">
        <v>0.34434865900383099</v>
      </c>
      <c r="C43">
        <v>1</v>
      </c>
    </row>
    <row r="44" spans="1:6" x14ac:dyDescent="0.25">
      <c r="A44" t="s">
        <v>113</v>
      </c>
      <c r="B44">
        <v>0.56304985337243396</v>
      </c>
      <c r="C44">
        <v>1</v>
      </c>
    </row>
    <row r="45" spans="1:6" x14ac:dyDescent="0.25">
      <c r="A45" t="s">
        <v>148</v>
      </c>
      <c r="B45">
        <v>0.55942028985507197</v>
      </c>
      <c r="C45">
        <v>1</v>
      </c>
    </row>
    <row r="46" spans="1:6" x14ac:dyDescent="0.25">
      <c r="A46" t="s">
        <v>9</v>
      </c>
      <c r="B46">
        <v>0.28491620111731802</v>
      </c>
      <c r="C46">
        <v>90001</v>
      </c>
    </row>
    <row r="47" spans="1:6" x14ac:dyDescent="0.25">
      <c r="A47" t="s">
        <v>44</v>
      </c>
      <c r="B47">
        <v>0.3671875</v>
      </c>
      <c r="C47">
        <v>1</v>
      </c>
    </row>
    <row r="48" spans="1:6" x14ac:dyDescent="0.25">
      <c r="A48" t="s">
        <v>79</v>
      </c>
      <c r="B48">
        <v>0.55652173913043401</v>
      </c>
      <c r="C48">
        <v>1</v>
      </c>
    </row>
    <row r="49" spans="1:3" x14ac:dyDescent="0.25">
      <c r="A49" t="s">
        <v>114</v>
      </c>
      <c r="B49">
        <v>0.706666666666666</v>
      </c>
      <c r="C49">
        <v>12001</v>
      </c>
    </row>
    <row r="50" spans="1:3" x14ac:dyDescent="0.25">
      <c r="A50" t="s">
        <v>149</v>
      </c>
      <c r="B50">
        <v>0.33237547892720298</v>
      </c>
      <c r="C50">
        <v>1</v>
      </c>
    </row>
    <row r="51" spans="1:3" x14ac:dyDescent="0.25">
      <c r="A51" t="s">
        <v>10</v>
      </c>
      <c r="B51">
        <v>0.46334310850439803</v>
      </c>
      <c r="C51">
        <v>1</v>
      </c>
    </row>
    <row r="52" spans="1:3" x14ac:dyDescent="0.25">
      <c r="A52" t="s">
        <v>45</v>
      </c>
      <c r="B52">
        <v>0.55942028985507197</v>
      </c>
      <c r="C52">
        <v>1</v>
      </c>
    </row>
    <row r="53" spans="1:3" x14ac:dyDescent="0.25">
      <c r="A53" t="s">
        <v>80</v>
      </c>
      <c r="B53">
        <v>0.28491620111731802</v>
      </c>
      <c r="C53">
        <v>6001</v>
      </c>
    </row>
    <row r="54" spans="1:3" x14ac:dyDescent="0.25">
      <c r="A54" t="s">
        <v>115</v>
      </c>
      <c r="B54">
        <v>0.6328125</v>
      </c>
      <c r="C54">
        <v>6001</v>
      </c>
    </row>
    <row r="55" spans="1:3" x14ac:dyDescent="0.25">
      <c r="A55" t="s">
        <v>150</v>
      </c>
      <c r="B55">
        <v>0.44347826086956499</v>
      </c>
      <c r="C55">
        <v>1</v>
      </c>
    </row>
    <row r="56" spans="1:3" x14ac:dyDescent="0.25">
      <c r="A56" t="s">
        <v>11</v>
      </c>
      <c r="B56">
        <v>0.69333333333333302</v>
      </c>
      <c r="C56">
        <v>84001</v>
      </c>
    </row>
    <row r="57" spans="1:3" x14ac:dyDescent="0.25">
      <c r="A57" t="s">
        <v>46</v>
      </c>
      <c r="B57">
        <v>0.34434865900383099</v>
      </c>
      <c r="C57">
        <v>6001</v>
      </c>
    </row>
    <row r="58" spans="1:3" x14ac:dyDescent="0.25">
      <c r="A58" t="s">
        <v>81</v>
      </c>
      <c r="B58">
        <v>0.53665689149560103</v>
      </c>
      <c r="C58">
        <v>1</v>
      </c>
    </row>
    <row r="59" spans="1:3" x14ac:dyDescent="0.25">
      <c r="A59" t="s">
        <v>116</v>
      </c>
      <c r="B59">
        <v>0.44057971014492697</v>
      </c>
      <c r="C59">
        <v>1</v>
      </c>
    </row>
    <row r="60" spans="1:3" x14ac:dyDescent="0.25">
      <c r="A60" t="s">
        <v>151</v>
      </c>
      <c r="B60">
        <v>0.229050279329608</v>
      </c>
      <c r="C60">
        <v>1</v>
      </c>
    </row>
    <row r="61" spans="1:3" x14ac:dyDescent="0.25">
      <c r="A61" t="s">
        <v>12</v>
      </c>
      <c r="B61">
        <v>0.6328125</v>
      </c>
      <c r="C61">
        <v>6001</v>
      </c>
    </row>
    <row r="62" spans="1:3" x14ac:dyDescent="0.25">
      <c r="A62" t="s">
        <v>47</v>
      </c>
      <c r="B62">
        <v>0.55652173913043401</v>
      </c>
      <c r="C62">
        <v>6001</v>
      </c>
    </row>
    <row r="63" spans="1:3" x14ac:dyDescent="0.25">
      <c r="A63" t="s">
        <v>82</v>
      </c>
      <c r="B63">
        <v>1</v>
      </c>
      <c r="C63">
        <v>42001</v>
      </c>
    </row>
    <row r="64" spans="1:3" x14ac:dyDescent="0.25">
      <c r="A64" t="s">
        <v>117</v>
      </c>
      <c r="B64">
        <v>0.33237547892720298</v>
      </c>
      <c r="C64">
        <v>1</v>
      </c>
    </row>
    <row r="65" spans="1:6" x14ac:dyDescent="0.25">
      <c r="A65" t="s">
        <v>152</v>
      </c>
      <c r="B65">
        <v>0.53665689149560103</v>
      </c>
      <c r="C65">
        <v>1</v>
      </c>
    </row>
    <row r="66" spans="1:6" x14ac:dyDescent="0.25">
      <c r="A66" t="s">
        <v>13</v>
      </c>
      <c r="B66">
        <v>0.55942028985507197</v>
      </c>
      <c r="C66">
        <v>6001</v>
      </c>
    </row>
    <row r="67" spans="1:6" x14ac:dyDescent="0.25">
      <c r="A67" t="s">
        <v>48</v>
      </c>
      <c r="B67">
        <v>0.28491620111731802</v>
      </c>
      <c r="C67">
        <v>6001</v>
      </c>
    </row>
    <row r="68" spans="1:6" x14ac:dyDescent="0.25">
      <c r="A68" t="s">
        <v>83</v>
      </c>
      <c r="B68">
        <v>0.6328125</v>
      </c>
      <c r="C68">
        <v>1</v>
      </c>
    </row>
    <row r="69" spans="1:6" x14ac:dyDescent="0.25">
      <c r="A69" t="s">
        <v>118</v>
      </c>
      <c r="B69">
        <v>0.55652173913043401</v>
      </c>
      <c r="C69">
        <v>1</v>
      </c>
    </row>
    <row r="70" spans="1:6" x14ac:dyDescent="0.25">
      <c r="A70" t="s">
        <v>153</v>
      </c>
      <c r="B70">
        <v>0.36</v>
      </c>
      <c r="C70">
        <v>1</v>
      </c>
    </row>
    <row r="71" spans="1:6" x14ac:dyDescent="0.25">
      <c r="A71" t="s">
        <v>14</v>
      </c>
      <c r="B71">
        <v>0.34434865900383099</v>
      </c>
      <c r="C71">
        <v>1</v>
      </c>
      <c r="E71">
        <f>AVERAGE(B71,B78,B85,B99,B92)</f>
        <v>0.3353448275862066</v>
      </c>
      <c r="F71">
        <f>AVERAGE(C71,C78,C85,C99,C92)</f>
        <v>1</v>
      </c>
    </row>
    <row r="72" spans="1:6" x14ac:dyDescent="0.25">
      <c r="A72" t="s">
        <v>49</v>
      </c>
      <c r="B72">
        <v>0.53665689149560103</v>
      </c>
      <c r="C72">
        <v>6001</v>
      </c>
      <c r="E72">
        <f>AVERAGE(B72,B79,B86,B100,B93)</f>
        <v>0.52199413489736046</v>
      </c>
      <c r="F72">
        <f>AVERAGE(C72,C79,C86,C100,C93)</f>
        <v>3601</v>
      </c>
    </row>
    <row r="73" spans="1:6" x14ac:dyDescent="0.25">
      <c r="A73" t="s">
        <v>84</v>
      </c>
      <c r="B73">
        <v>0.55942028985507197</v>
      </c>
      <c r="C73">
        <v>1</v>
      </c>
      <c r="E73">
        <f>AVERAGE(B73,B80,B87,B101,B94)</f>
        <v>0.55942028985507197</v>
      </c>
      <c r="F73">
        <f>AVERAGE(C73,C80,C87,C101,C94)</f>
        <v>1</v>
      </c>
    </row>
    <row r="74" spans="1:6" x14ac:dyDescent="0.25">
      <c r="A74" t="s">
        <v>119</v>
      </c>
      <c r="B74">
        <v>0.491620111731843</v>
      </c>
      <c r="C74">
        <v>372001</v>
      </c>
      <c r="E74">
        <f>AVERAGE(B74,B81,B88,B102,B95)</f>
        <v>0.34972067039106081</v>
      </c>
      <c r="F74">
        <f>AVERAGE(C74,C81,C88,C102,C95)</f>
        <v>196801</v>
      </c>
    </row>
    <row r="75" spans="1:6" x14ac:dyDescent="0.25">
      <c r="A75" t="s">
        <v>154</v>
      </c>
      <c r="B75">
        <v>0.6328125</v>
      </c>
      <c r="C75">
        <v>6001</v>
      </c>
      <c r="E75">
        <f>AVERAGE(B75,B82,B89,B103,B96)</f>
        <v>0.6328125</v>
      </c>
      <c r="F75">
        <f>AVERAGE(C75,C82,C89,C103,C96)</f>
        <v>4801</v>
      </c>
    </row>
    <row r="76" spans="1:6" x14ac:dyDescent="0.25">
      <c r="A76" t="s">
        <v>15</v>
      </c>
      <c r="B76">
        <v>0.55652173913043401</v>
      </c>
      <c r="C76">
        <v>6001</v>
      </c>
      <c r="E76">
        <f>AVERAGE(B76,B83,B90,B104,B97)</f>
        <v>0.55652173913043401</v>
      </c>
      <c r="F76">
        <f>AVERAGE(C76,C83,C90,C104,C97)</f>
        <v>2401</v>
      </c>
    </row>
    <row r="77" spans="1:6" x14ac:dyDescent="0.25">
      <c r="A77" t="s">
        <v>50</v>
      </c>
      <c r="B77">
        <v>0.96</v>
      </c>
      <c r="C77">
        <v>108001</v>
      </c>
      <c r="E77">
        <f>AVERAGE(B77,B84,B91,B105,B98)</f>
        <v>0.93066666666666631</v>
      </c>
      <c r="F77">
        <f>AVERAGE(C77,C84,C91,C105,C98)</f>
        <v>32401</v>
      </c>
    </row>
    <row r="78" spans="1:6" x14ac:dyDescent="0.25">
      <c r="A78" t="s">
        <v>85</v>
      </c>
      <c r="B78">
        <v>0.33237547892720298</v>
      </c>
      <c r="C78">
        <v>1</v>
      </c>
    </row>
    <row r="79" spans="1:6" x14ac:dyDescent="0.25">
      <c r="A79" t="s">
        <v>120</v>
      </c>
      <c r="B79">
        <v>0.53665689149560103</v>
      </c>
      <c r="C79">
        <v>6001</v>
      </c>
    </row>
    <row r="80" spans="1:6" x14ac:dyDescent="0.25">
      <c r="A80" t="s">
        <v>155</v>
      </c>
      <c r="B80">
        <v>0.55942028985507197</v>
      </c>
      <c r="C80">
        <v>1</v>
      </c>
    </row>
    <row r="81" spans="1:3" x14ac:dyDescent="0.25">
      <c r="A81" t="s">
        <v>16</v>
      </c>
      <c r="B81">
        <v>0.229050279329608</v>
      </c>
      <c r="C81">
        <v>6001</v>
      </c>
    </row>
    <row r="82" spans="1:3" x14ac:dyDescent="0.25">
      <c r="A82" t="s">
        <v>51</v>
      </c>
      <c r="B82">
        <v>0.6328125</v>
      </c>
      <c r="C82">
        <v>6001</v>
      </c>
    </row>
    <row r="83" spans="1:3" x14ac:dyDescent="0.25">
      <c r="A83" t="s">
        <v>86</v>
      </c>
      <c r="B83">
        <v>0.55652173913043401</v>
      </c>
      <c r="C83">
        <v>6001</v>
      </c>
    </row>
    <row r="84" spans="1:3" x14ac:dyDescent="0.25">
      <c r="A84" t="s">
        <v>121</v>
      </c>
      <c r="B84">
        <v>0.98666666666666603</v>
      </c>
      <c r="C84">
        <v>30001</v>
      </c>
    </row>
    <row r="85" spans="1:3" x14ac:dyDescent="0.25">
      <c r="A85" t="s">
        <v>156</v>
      </c>
      <c r="B85">
        <v>0.32327586206896503</v>
      </c>
      <c r="C85">
        <v>1</v>
      </c>
    </row>
    <row r="86" spans="1:3" x14ac:dyDescent="0.25">
      <c r="A86" t="s">
        <v>17</v>
      </c>
      <c r="B86">
        <v>0.53665689149560103</v>
      </c>
      <c r="C86">
        <v>6001</v>
      </c>
    </row>
    <row r="87" spans="1:3" x14ac:dyDescent="0.25">
      <c r="A87" t="s">
        <v>52</v>
      </c>
      <c r="B87">
        <v>0.55942028985507197</v>
      </c>
      <c r="C87">
        <v>1</v>
      </c>
    </row>
    <row r="88" spans="1:3" x14ac:dyDescent="0.25">
      <c r="A88" t="s">
        <v>87</v>
      </c>
      <c r="B88">
        <v>0.229050279329608</v>
      </c>
      <c r="C88">
        <v>1</v>
      </c>
    </row>
    <row r="89" spans="1:3" x14ac:dyDescent="0.25">
      <c r="A89" t="s">
        <v>122</v>
      </c>
      <c r="B89">
        <v>0.6328125</v>
      </c>
      <c r="C89">
        <v>6001</v>
      </c>
    </row>
    <row r="90" spans="1:3" x14ac:dyDescent="0.25">
      <c r="A90" t="s">
        <v>157</v>
      </c>
      <c r="B90">
        <v>0.55652173913043401</v>
      </c>
      <c r="C90">
        <v>1</v>
      </c>
    </row>
    <row r="91" spans="1:3" x14ac:dyDescent="0.25">
      <c r="A91" t="s">
        <v>18</v>
      </c>
      <c r="B91">
        <v>0.89333333333333298</v>
      </c>
      <c r="C91">
        <v>6001</v>
      </c>
    </row>
    <row r="92" spans="1:3" x14ac:dyDescent="0.25">
      <c r="A92" t="s">
        <v>53</v>
      </c>
      <c r="B92">
        <v>0.33237547892720298</v>
      </c>
      <c r="C92">
        <v>1</v>
      </c>
    </row>
    <row r="93" spans="1:3" x14ac:dyDescent="0.25">
      <c r="A93" t="s">
        <v>88</v>
      </c>
      <c r="B93">
        <v>0.46334310850439803</v>
      </c>
      <c r="C93">
        <v>1</v>
      </c>
    </row>
    <row r="94" spans="1:3" x14ac:dyDescent="0.25">
      <c r="A94" t="s">
        <v>123</v>
      </c>
      <c r="B94">
        <v>0.55942028985507197</v>
      </c>
      <c r="C94">
        <v>1</v>
      </c>
    </row>
    <row r="95" spans="1:3" x14ac:dyDescent="0.25">
      <c r="A95" t="s">
        <v>158</v>
      </c>
      <c r="B95">
        <v>0.41340782122905001</v>
      </c>
      <c r="C95">
        <v>498001</v>
      </c>
    </row>
    <row r="96" spans="1:3" x14ac:dyDescent="0.25">
      <c r="A96" t="s">
        <v>19</v>
      </c>
      <c r="B96">
        <v>0.6328125</v>
      </c>
      <c r="C96">
        <v>1</v>
      </c>
    </row>
    <row r="97" spans="1:6" x14ac:dyDescent="0.25">
      <c r="A97" t="s">
        <v>54</v>
      </c>
      <c r="B97">
        <v>0.55652173913043401</v>
      </c>
      <c r="C97">
        <v>1</v>
      </c>
    </row>
    <row r="98" spans="1:6" x14ac:dyDescent="0.25">
      <c r="A98" t="s">
        <v>89</v>
      </c>
      <c r="B98">
        <v>0.93333333333333302</v>
      </c>
      <c r="C98">
        <v>12001</v>
      </c>
    </row>
    <row r="99" spans="1:6" x14ac:dyDescent="0.25">
      <c r="A99" t="s">
        <v>124</v>
      </c>
      <c r="B99">
        <v>0.34434865900383099</v>
      </c>
      <c r="C99">
        <v>1</v>
      </c>
    </row>
    <row r="100" spans="1:6" x14ac:dyDescent="0.25">
      <c r="A100" t="s">
        <v>159</v>
      </c>
      <c r="B100">
        <v>0.53665689149560103</v>
      </c>
      <c r="C100">
        <v>1</v>
      </c>
    </row>
    <row r="101" spans="1:6" x14ac:dyDescent="0.25">
      <c r="A101" t="s">
        <v>20</v>
      </c>
      <c r="B101">
        <v>0.55942028985507197</v>
      </c>
      <c r="C101">
        <v>1</v>
      </c>
    </row>
    <row r="102" spans="1:6" x14ac:dyDescent="0.25">
      <c r="A102" t="s">
        <v>55</v>
      </c>
      <c r="B102">
        <v>0.38547486033519501</v>
      </c>
      <c r="C102">
        <v>108001</v>
      </c>
    </row>
    <row r="103" spans="1:6" x14ac:dyDescent="0.25">
      <c r="A103" t="s">
        <v>90</v>
      </c>
      <c r="B103">
        <v>0.6328125</v>
      </c>
      <c r="C103">
        <v>6001</v>
      </c>
    </row>
    <row r="104" spans="1:6" x14ac:dyDescent="0.25">
      <c r="A104" t="s">
        <v>125</v>
      </c>
      <c r="B104">
        <v>0.55652173913043401</v>
      </c>
      <c r="C104">
        <v>1</v>
      </c>
    </row>
    <row r="105" spans="1:6" x14ac:dyDescent="0.25">
      <c r="A105" t="s">
        <v>160</v>
      </c>
      <c r="B105">
        <v>0.88</v>
      </c>
      <c r="C105">
        <v>6001</v>
      </c>
    </row>
    <row r="106" spans="1:6" x14ac:dyDescent="0.25">
      <c r="A106" t="s">
        <v>21</v>
      </c>
      <c r="B106">
        <v>0.33237547892720298</v>
      </c>
      <c r="C106">
        <v>1</v>
      </c>
      <c r="E106">
        <f>AVERAGE(B106,B113,B120,B134,B127)</f>
        <v>0.33477011494252862</v>
      </c>
      <c r="F106">
        <f>AVERAGE(C106,C113,C120,C134,C127)</f>
        <v>1</v>
      </c>
    </row>
    <row r="107" spans="1:6" x14ac:dyDescent="0.25">
      <c r="A107" t="s">
        <v>56</v>
      </c>
      <c r="B107">
        <v>0.53665689149560103</v>
      </c>
      <c r="C107">
        <v>1</v>
      </c>
      <c r="E107">
        <f>AVERAGE(B107,B114,B121,B135,B128)</f>
        <v>0.53665689149560103</v>
      </c>
      <c r="F107">
        <f>AVERAGE(C107,C114,C121,C135,C128)</f>
        <v>1201</v>
      </c>
    </row>
    <row r="108" spans="1:6" x14ac:dyDescent="0.25">
      <c r="A108" t="s">
        <v>91</v>
      </c>
      <c r="B108">
        <v>0.55942028985507197</v>
      </c>
      <c r="C108">
        <v>6001</v>
      </c>
      <c r="E108">
        <f>AVERAGE(B108,B115,B122,B136,B129)</f>
        <v>0.55942028985507197</v>
      </c>
      <c r="F108">
        <f>AVERAGE(C108,C115,C122,C136,C129)</f>
        <v>2401</v>
      </c>
    </row>
    <row r="109" spans="1:6" x14ac:dyDescent="0.25">
      <c r="A109" t="s">
        <v>126</v>
      </c>
      <c r="B109">
        <v>5.0279329608938501E-2</v>
      </c>
      <c r="C109">
        <v>1</v>
      </c>
      <c r="E109">
        <f>AVERAGE(B109,B116,B123,B137,B130)</f>
        <v>0.17877094972066992</v>
      </c>
      <c r="F109">
        <f>AVERAGE(C109,C116,C123,C137,C130)</f>
        <v>100801</v>
      </c>
    </row>
    <row r="110" spans="1:6" x14ac:dyDescent="0.25">
      <c r="A110" t="s">
        <v>161</v>
      </c>
      <c r="B110">
        <v>0.6328125</v>
      </c>
      <c r="C110">
        <v>6001</v>
      </c>
      <c r="E110">
        <f>AVERAGE(B110,B117,B124,B138,B131)</f>
        <v>0.6328125</v>
      </c>
      <c r="F110">
        <f>AVERAGE(C110,C117,C124,C138,C131)</f>
        <v>2401</v>
      </c>
    </row>
    <row r="111" spans="1:6" x14ac:dyDescent="0.25">
      <c r="A111" t="s">
        <v>22</v>
      </c>
      <c r="B111">
        <v>0.55652173913043401</v>
      </c>
      <c r="C111">
        <v>1</v>
      </c>
      <c r="E111">
        <f>AVERAGE(B111,B118,B125,B139,B132)</f>
        <v>0.60086956521739054</v>
      </c>
      <c r="F111">
        <f>AVERAGE(C111,C118,C125,C139,C132)</f>
        <v>79201</v>
      </c>
    </row>
    <row r="112" spans="1:6" x14ac:dyDescent="0.25">
      <c r="A112" t="s">
        <v>57</v>
      </c>
      <c r="B112">
        <v>0.89333333333333298</v>
      </c>
      <c r="C112">
        <v>12001</v>
      </c>
      <c r="E112">
        <f>AVERAGE(B112,B119,B126,B140,B133)</f>
        <v>0.88533333333333297</v>
      </c>
      <c r="F112">
        <f>AVERAGE(C112,C119,C126,C140,C133)</f>
        <v>76801</v>
      </c>
    </row>
    <row r="113" spans="1:3" x14ac:dyDescent="0.25">
      <c r="A113" t="s">
        <v>92</v>
      </c>
      <c r="B113">
        <v>0.33237547892720298</v>
      </c>
      <c r="C113">
        <v>1</v>
      </c>
    </row>
    <row r="114" spans="1:3" x14ac:dyDescent="0.25">
      <c r="A114" t="s">
        <v>127</v>
      </c>
      <c r="B114">
        <v>0.53665689149560103</v>
      </c>
      <c r="C114">
        <v>6001</v>
      </c>
    </row>
    <row r="115" spans="1:3" x14ac:dyDescent="0.25">
      <c r="A115" t="s">
        <v>162</v>
      </c>
      <c r="B115">
        <v>0.55942028985507197</v>
      </c>
      <c r="C115">
        <v>6001</v>
      </c>
    </row>
    <row r="116" spans="1:3" x14ac:dyDescent="0.25">
      <c r="A116" t="s">
        <v>23</v>
      </c>
      <c r="B116">
        <v>0.100558659217877</v>
      </c>
      <c r="C116">
        <v>1</v>
      </c>
    </row>
    <row r="117" spans="1:3" x14ac:dyDescent="0.25">
      <c r="A117" t="s">
        <v>58</v>
      </c>
      <c r="B117">
        <v>0.6328125</v>
      </c>
      <c r="C117">
        <v>1</v>
      </c>
    </row>
    <row r="118" spans="1:3" x14ac:dyDescent="0.25">
      <c r="A118" t="s">
        <v>93</v>
      </c>
      <c r="B118">
        <v>0.55652173913043401</v>
      </c>
      <c r="C118">
        <v>6001</v>
      </c>
    </row>
    <row r="119" spans="1:3" x14ac:dyDescent="0.25">
      <c r="A119" t="s">
        <v>128</v>
      </c>
      <c r="B119">
        <v>0.85333333333333306</v>
      </c>
      <c r="C119">
        <v>216001</v>
      </c>
    </row>
    <row r="120" spans="1:3" x14ac:dyDescent="0.25">
      <c r="A120" t="s">
        <v>163</v>
      </c>
      <c r="B120">
        <v>0.34434865900383099</v>
      </c>
      <c r="C120">
        <v>1</v>
      </c>
    </row>
    <row r="121" spans="1:3" x14ac:dyDescent="0.25">
      <c r="A121" t="s">
        <v>24</v>
      </c>
      <c r="B121">
        <v>0.53665689149560103</v>
      </c>
      <c r="C121">
        <v>1</v>
      </c>
    </row>
    <row r="122" spans="1:3" x14ac:dyDescent="0.25">
      <c r="A122" t="s">
        <v>59</v>
      </c>
      <c r="B122">
        <v>0.55942028985507197</v>
      </c>
      <c r="C122">
        <v>1</v>
      </c>
    </row>
    <row r="123" spans="1:3" x14ac:dyDescent="0.25">
      <c r="A123" t="s">
        <v>94</v>
      </c>
      <c r="B123">
        <v>0.229050279329608</v>
      </c>
      <c r="C123">
        <v>24001</v>
      </c>
    </row>
    <row r="124" spans="1:3" x14ac:dyDescent="0.25">
      <c r="A124" t="s">
        <v>129</v>
      </c>
      <c r="B124">
        <v>0.6328125</v>
      </c>
      <c r="C124">
        <v>1</v>
      </c>
    </row>
    <row r="125" spans="1:3" x14ac:dyDescent="0.25">
      <c r="A125" t="s">
        <v>164</v>
      </c>
      <c r="B125">
        <v>0.44347826086956499</v>
      </c>
      <c r="C125">
        <v>1</v>
      </c>
    </row>
    <row r="126" spans="1:3" x14ac:dyDescent="0.25">
      <c r="A126" t="s">
        <v>25</v>
      </c>
      <c r="B126">
        <v>0.96</v>
      </c>
      <c r="C126">
        <v>138001</v>
      </c>
    </row>
    <row r="127" spans="1:3" x14ac:dyDescent="0.25">
      <c r="A127" t="s">
        <v>60</v>
      </c>
      <c r="B127">
        <v>0.33237547892720298</v>
      </c>
      <c r="C127">
        <v>1</v>
      </c>
    </row>
    <row r="128" spans="1:3" x14ac:dyDescent="0.25">
      <c r="A128" t="s">
        <v>95</v>
      </c>
      <c r="B128">
        <v>0.53665689149560103</v>
      </c>
      <c r="C128">
        <v>1</v>
      </c>
    </row>
    <row r="129" spans="1:6" x14ac:dyDescent="0.25">
      <c r="A129" t="s">
        <v>130</v>
      </c>
      <c r="B129">
        <v>0.55942028985507197</v>
      </c>
      <c r="C129">
        <v>1</v>
      </c>
    </row>
    <row r="130" spans="1:6" x14ac:dyDescent="0.25">
      <c r="A130" t="s">
        <v>165</v>
      </c>
      <c r="B130">
        <v>0.229050279329608</v>
      </c>
      <c r="C130">
        <v>6001</v>
      </c>
    </row>
    <row r="131" spans="1:6" x14ac:dyDescent="0.25">
      <c r="A131" t="s">
        <v>26</v>
      </c>
      <c r="B131">
        <v>0.6328125</v>
      </c>
      <c r="C131">
        <v>1</v>
      </c>
    </row>
    <row r="132" spans="1:6" x14ac:dyDescent="0.25">
      <c r="A132" t="s">
        <v>61</v>
      </c>
      <c r="B132">
        <v>0.89130434782608603</v>
      </c>
      <c r="C132">
        <v>384001</v>
      </c>
    </row>
    <row r="133" spans="1:6" x14ac:dyDescent="0.25">
      <c r="A133" t="s">
        <v>96</v>
      </c>
      <c r="B133">
        <v>0.82666666666666599</v>
      </c>
      <c r="C133">
        <v>12001</v>
      </c>
    </row>
    <row r="134" spans="1:6" x14ac:dyDescent="0.25">
      <c r="A134" t="s">
        <v>131</v>
      </c>
      <c r="B134">
        <v>0.33237547892720298</v>
      </c>
      <c r="C134">
        <v>1</v>
      </c>
    </row>
    <row r="135" spans="1:6" x14ac:dyDescent="0.25">
      <c r="A135" t="s">
        <v>166</v>
      </c>
      <c r="B135">
        <v>0.53665689149560103</v>
      </c>
      <c r="C135">
        <v>1</v>
      </c>
    </row>
    <row r="136" spans="1:6" x14ac:dyDescent="0.25">
      <c r="A136" t="s">
        <v>27</v>
      </c>
      <c r="B136">
        <v>0.55942028985507197</v>
      </c>
      <c r="C136">
        <v>1</v>
      </c>
    </row>
    <row r="137" spans="1:6" x14ac:dyDescent="0.25">
      <c r="A137" t="s">
        <v>62</v>
      </c>
      <c r="B137">
        <v>0.28491620111731802</v>
      </c>
      <c r="C137">
        <v>474001</v>
      </c>
    </row>
    <row r="138" spans="1:6" x14ac:dyDescent="0.25">
      <c r="A138" t="s">
        <v>97</v>
      </c>
      <c r="B138">
        <v>0.6328125</v>
      </c>
      <c r="C138">
        <v>6001</v>
      </c>
    </row>
    <row r="139" spans="1:6" x14ac:dyDescent="0.25">
      <c r="A139" t="s">
        <v>132</v>
      </c>
      <c r="B139">
        <v>0.55652173913043401</v>
      </c>
      <c r="C139">
        <v>6001</v>
      </c>
    </row>
    <row r="140" spans="1:6" x14ac:dyDescent="0.25">
      <c r="A140" t="s">
        <v>167</v>
      </c>
      <c r="B140">
        <v>0.89333333333333298</v>
      </c>
      <c r="C140">
        <v>6001</v>
      </c>
    </row>
    <row r="141" spans="1:6" x14ac:dyDescent="0.25">
      <c r="A141" t="s">
        <v>28</v>
      </c>
      <c r="B141">
        <v>0.34434865900383099</v>
      </c>
      <c r="C141">
        <v>1</v>
      </c>
      <c r="E141">
        <f>AVERAGE(B141,B148,B155,B169,B162)</f>
        <v>0.33773946360153217</v>
      </c>
      <c r="F141">
        <f>AVERAGE(C141,C148,C155,C169,C162)</f>
        <v>1</v>
      </c>
    </row>
    <row r="142" spans="1:6" x14ac:dyDescent="0.25">
      <c r="A142" t="s">
        <v>63</v>
      </c>
      <c r="B142">
        <v>0.46334310850439803</v>
      </c>
      <c r="C142">
        <v>1</v>
      </c>
      <c r="E142">
        <f>AVERAGE(B142,B149,B156,B170,B163)</f>
        <v>0.5073313782991199</v>
      </c>
      <c r="F142">
        <f>AVERAGE(C142,C149,C156,C170,C163)</f>
        <v>1</v>
      </c>
    </row>
    <row r="143" spans="1:6" x14ac:dyDescent="0.25">
      <c r="A143" t="s">
        <v>98</v>
      </c>
      <c r="B143">
        <v>0.44057971014492697</v>
      </c>
      <c r="C143">
        <v>1</v>
      </c>
      <c r="E143">
        <f>AVERAGE(B143,B150,B157,B171,B164)</f>
        <v>0.51188405797101399</v>
      </c>
      <c r="F143">
        <f>AVERAGE(C143,C150,C157,C171,C164)</f>
        <v>24001</v>
      </c>
    </row>
    <row r="144" spans="1:6" x14ac:dyDescent="0.25">
      <c r="A144" t="s">
        <v>133</v>
      </c>
      <c r="B144">
        <v>0.229050279329608</v>
      </c>
      <c r="C144">
        <v>60001</v>
      </c>
      <c r="E144">
        <f>AVERAGE(B144,B151,B158,B172,B165)</f>
        <v>0.24692737430167541</v>
      </c>
      <c r="F144">
        <f>AVERAGE(C144,C151,C158,C172,C165)</f>
        <v>24001</v>
      </c>
    </row>
    <row r="145" spans="1:6" x14ac:dyDescent="0.25">
      <c r="A145" t="s">
        <v>168</v>
      </c>
      <c r="B145">
        <v>0.6328125</v>
      </c>
      <c r="C145">
        <v>60001</v>
      </c>
      <c r="E145">
        <f>AVERAGE(B145,B152,B159,B173,B166)</f>
        <v>0.6328125</v>
      </c>
      <c r="F145">
        <f>AVERAGE(C145,C152,C159,C173,C166)</f>
        <v>36001</v>
      </c>
    </row>
    <row r="146" spans="1:6" x14ac:dyDescent="0.25">
      <c r="A146" t="s">
        <v>29</v>
      </c>
      <c r="B146">
        <v>0.55652173913043401</v>
      </c>
      <c r="C146">
        <v>1</v>
      </c>
      <c r="E146">
        <f>AVERAGE(B146,B153,B160,B174,B167)</f>
        <v>0.51130434782608636</v>
      </c>
      <c r="F146">
        <f>AVERAGE(C146,C153,C160,C174,C167)</f>
        <v>1</v>
      </c>
    </row>
    <row r="147" spans="1:6" x14ac:dyDescent="0.25">
      <c r="A147" t="s">
        <v>64</v>
      </c>
      <c r="B147">
        <v>0.96</v>
      </c>
      <c r="C147">
        <v>60001</v>
      </c>
      <c r="E147">
        <f>AVERAGE(B147,B154,B161,B175,B168)</f>
        <v>0.82933333333333292</v>
      </c>
      <c r="F147">
        <f>AVERAGE(C147,C154,C161,C175,C168)</f>
        <v>132001</v>
      </c>
    </row>
    <row r="148" spans="1:6" x14ac:dyDescent="0.25">
      <c r="A148" t="s">
        <v>99</v>
      </c>
      <c r="B148">
        <v>0.32327586206896503</v>
      </c>
      <c r="C148">
        <v>1</v>
      </c>
    </row>
    <row r="149" spans="1:6" x14ac:dyDescent="0.25">
      <c r="A149" t="s">
        <v>134</v>
      </c>
      <c r="B149">
        <v>0.53665689149560103</v>
      </c>
      <c r="C149">
        <v>1</v>
      </c>
    </row>
    <row r="150" spans="1:6" x14ac:dyDescent="0.25">
      <c r="A150" t="s">
        <v>169</v>
      </c>
      <c r="B150">
        <v>0.55942028985507197</v>
      </c>
      <c r="C150">
        <v>60001</v>
      </c>
    </row>
    <row r="151" spans="1:6" x14ac:dyDescent="0.25">
      <c r="A151" t="s">
        <v>30</v>
      </c>
      <c r="B151">
        <v>0.206703910614525</v>
      </c>
      <c r="C151">
        <v>1</v>
      </c>
    </row>
    <row r="152" spans="1:6" x14ac:dyDescent="0.25">
      <c r="A152" t="s">
        <v>65</v>
      </c>
      <c r="B152">
        <v>0.6328125</v>
      </c>
      <c r="C152">
        <v>60001</v>
      </c>
    </row>
    <row r="153" spans="1:6" x14ac:dyDescent="0.25">
      <c r="A153" t="s">
        <v>100</v>
      </c>
      <c r="B153">
        <v>0.44347826086956499</v>
      </c>
      <c r="C153">
        <v>1</v>
      </c>
    </row>
    <row r="154" spans="1:6" x14ac:dyDescent="0.25">
      <c r="A154" t="s">
        <v>135</v>
      </c>
      <c r="B154">
        <v>0.93333333333333302</v>
      </c>
      <c r="C154">
        <v>120001</v>
      </c>
    </row>
    <row r="155" spans="1:6" x14ac:dyDescent="0.25">
      <c r="A155" t="s">
        <v>170</v>
      </c>
      <c r="B155">
        <v>0.34434865900383099</v>
      </c>
      <c r="C155">
        <v>1</v>
      </c>
    </row>
    <row r="156" spans="1:6" x14ac:dyDescent="0.25">
      <c r="A156" t="s">
        <v>31</v>
      </c>
      <c r="B156">
        <v>0.53665689149560103</v>
      </c>
      <c r="C156">
        <v>1</v>
      </c>
    </row>
    <row r="157" spans="1:6" x14ac:dyDescent="0.25">
      <c r="A157" t="s">
        <v>66</v>
      </c>
      <c r="B157">
        <v>0.55942028985507197</v>
      </c>
      <c r="C157">
        <v>60001</v>
      </c>
    </row>
    <row r="158" spans="1:6" x14ac:dyDescent="0.25">
      <c r="A158" t="s">
        <v>101</v>
      </c>
      <c r="B158">
        <v>0.28491620111731802</v>
      </c>
      <c r="C158">
        <v>1</v>
      </c>
    </row>
    <row r="159" spans="1:6" x14ac:dyDescent="0.25">
      <c r="A159" t="s">
        <v>136</v>
      </c>
      <c r="B159">
        <v>0.6328125</v>
      </c>
      <c r="C159">
        <v>60001</v>
      </c>
    </row>
    <row r="160" spans="1:6" x14ac:dyDescent="0.25">
      <c r="A160" t="s">
        <v>171</v>
      </c>
      <c r="B160">
        <v>0.55652173913043401</v>
      </c>
      <c r="C160">
        <v>1</v>
      </c>
    </row>
    <row r="161" spans="1:3" x14ac:dyDescent="0.25">
      <c r="A161" t="s">
        <v>32</v>
      </c>
      <c r="B161">
        <v>0.52</v>
      </c>
      <c r="C161">
        <v>60001</v>
      </c>
    </row>
    <row r="162" spans="1:3" x14ac:dyDescent="0.25">
      <c r="A162" t="s">
        <v>67</v>
      </c>
      <c r="B162">
        <v>0.33237547892720298</v>
      </c>
      <c r="C162">
        <v>1</v>
      </c>
    </row>
    <row r="163" spans="1:3" x14ac:dyDescent="0.25">
      <c r="A163" t="s">
        <v>102</v>
      </c>
      <c r="B163">
        <v>0.53665689149560103</v>
      </c>
      <c r="C163">
        <v>1</v>
      </c>
    </row>
    <row r="164" spans="1:3" x14ac:dyDescent="0.25">
      <c r="A164" t="s">
        <v>137</v>
      </c>
      <c r="B164">
        <v>0.55942028985507197</v>
      </c>
      <c r="C164">
        <v>1</v>
      </c>
    </row>
    <row r="165" spans="1:3" x14ac:dyDescent="0.25">
      <c r="A165" t="s">
        <v>172</v>
      </c>
      <c r="B165">
        <v>0.28491620111731802</v>
      </c>
      <c r="C165">
        <v>1</v>
      </c>
    </row>
    <row r="166" spans="1:3" x14ac:dyDescent="0.25">
      <c r="A166" t="s">
        <v>33</v>
      </c>
      <c r="B166">
        <v>0.6328125</v>
      </c>
      <c r="C166">
        <v>1</v>
      </c>
    </row>
    <row r="167" spans="1:3" x14ac:dyDescent="0.25">
      <c r="A167" t="s">
        <v>68</v>
      </c>
      <c r="B167">
        <v>0.44347826086956499</v>
      </c>
      <c r="C167">
        <v>1</v>
      </c>
    </row>
    <row r="168" spans="1:3" x14ac:dyDescent="0.25">
      <c r="A168" t="s">
        <v>103</v>
      </c>
      <c r="B168">
        <v>0.82666666666666599</v>
      </c>
      <c r="C168">
        <v>360001</v>
      </c>
    </row>
    <row r="169" spans="1:3" x14ac:dyDescent="0.25">
      <c r="A169" t="s">
        <v>138</v>
      </c>
      <c r="B169">
        <v>0.34434865900383099</v>
      </c>
      <c r="C169">
        <v>1</v>
      </c>
    </row>
    <row r="170" spans="1:3" x14ac:dyDescent="0.25">
      <c r="A170" t="s">
        <v>173</v>
      </c>
      <c r="B170">
        <v>0.46334310850439803</v>
      </c>
      <c r="C170">
        <v>1</v>
      </c>
    </row>
    <row r="171" spans="1:3" x14ac:dyDescent="0.25">
      <c r="A171" t="s">
        <v>34</v>
      </c>
      <c r="B171">
        <v>0.44057971014492697</v>
      </c>
      <c r="C171">
        <v>1</v>
      </c>
    </row>
    <row r="172" spans="1:3" x14ac:dyDescent="0.25">
      <c r="A172" t="s">
        <v>69</v>
      </c>
      <c r="B172">
        <v>0.229050279329608</v>
      </c>
      <c r="C172">
        <v>60001</v>
      </c>
    </row>
    <row r="173" spans="1:3" x14ac:dyDescent="0.25">
      <c r="A173" t="s">
        <v>104</v>
      </c>
      <c r="B173">
        <v>0.6328125</v>
      </c>
      <c r="C173">
        <v>1</v>
      </c>
    </row>
    <row r="174" spans="1:3" x14ac:dyDescent="0.25">
      <c r="A174" t="s">
        <v>139</v>
      </c>
      <c r="B174">
        <v>0.55652173913043401</v>
      </c>
      <c r="C174">
        <v>1</v>
      </c>
    </row>
    <row r="175" spans="1:3" x14ac:dyDescent="0.25">
      <c r="A175" t="s">
        <v>174</v>
      </c>
      <c r="B175">
        <v>0.90666666666666595</v>
      </c>
      <c r="C175">
        <v>60001</v>
      </c>
    </row>
  </sheetData>
  <sortState xmlns:xlrd2="http://schemas.microsoft.com/office/spreadsheetml/2017/richdata2" ref="A1:C218">
    <sortCondition ref="A1:A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Hogg</dc:creator>
  <cp:lastModifiedBy>Kyle Hogg</cp:lastModifiedBy>
  <dcterms:created xsi:type="dcterms:W3CDTF">2020-09-13T12:27:50Z</dcterms:created>
  <dcterms:modified xsi:type="dcterms:W3CDTF">2020-09-13T12:37:37Z</dcterms:modified>
</cp:coreProperties>
</file>