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defaultThemeVersion="166925"/>
  <xr:revisionPtr revIDLastSave="0" documentId="8_{2422D695-8006-426D-821F-1477748084A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6" i="1"/>
  <c r="B27" i="1"/>
  <c r="B28" i="1"/>
  <c r="B29" i="1"/>
  <c r="B30" i="1"/>
  <c r="B31" i="1"/>
  <c r="B32" i="1"/>
  <c r="B33" i="1"/>
  <c r="B34" i="1"/>
  <c r="E16" i="1"/>
  <c r="E11" i="1"/>
  <c r="E12" i="1"/>
  <c r="E13" i="1"/>
  <c r="E14" i="1"/>
  <c r="E15" i="1"/>
  <c r="E9" i="1"/>
  <c r="E10" i="1"/>
  <c r="E6" i="1"/>
  <c r="E7" i="1"/>
  <c r="E8" i="1"/>
  <c r="E5" i="1"/>
  <c r="E2" i="1"/>
  <c r="E4" i="1"/>
  <c r="E3" i="1"/>
  <c r="E17" i="1" l="1"/>
</calcChain>
</file>

<file path=xl/sharedStrings.xml><?xml version="1.0" encoding="utf-8"?>
<sst xmlns="http://schemas.openxmlformats.org/spreadsheetml/2006/main" count="50" uniqueCount="50">
  <si>
    <t>Tip</t>
  </si>
  <si>
    <t>Kos</t>
  </si>
  <si>
    <t>Muney</t>
  </si>
  <si>
    <t>SUM</t>
  </si>
  <si>
    <t>LED Drv</t>
  </si>
  <si>
    <t>IS31FL3729-TQLS4-TR</t>
  </si>
  <si>
    <t>https://eu.mouser.com/ProductDetail/Lumissil/IS31FL3729-TQLS4-TR?qs=sGAEpiMZZMtnFuLo2AlFPuXAJuG6r2%2FekjJTnhdW8Cm8XYwtYtyNNQ%3D%3D</t>
  </si>
  <si>
    <t>microP</t>
  </si>
  <si>
    <t>ATTINY88-MMU</t>
  </si>
  <si>
    <t>https://eu.mouser.com/ProductDetail/Microchip-Technology-Atmel/ATTINY88-MMU?qs=K8BHR703ZXiejRylvIVtPQ%3D%3D</t>
  </si>
  <si>
    <t>ROT.ENC.</t>
  </si>
  <si>
    <t>EAW0J-B24-AE0128L</t>
  </si>
  <si>
    <t>https://eu.mouser.com/ProductDetail/Bourns/EAW0J-B24-BE0128L?qs=r8OyiFxb6Rfes0KnX7pwAg%3D%3D</t>
  </si>
  <si>
    <t>LED</t>
  </si>
  <si>
    <t>ASMB-UTF0-0D20B</t>
  </si>
  <si>
    <t>https://eu.mouser.com/ProductDetail/Broadcom-Avago/ASMB-UTF0-0D20B?qs=T3oQrply3y8r8SVYhPt2pg%3D%3D</t>
  </si>
  <si>
    <t>PMOS</t>
  </si>
  <si>
    <t>NX3008PBKVL</t>
  </si>
  <si>
    <t>https://eu.mouser.com/ProductDetail/Nexperia/NX3008PBKVL?qs=T3oQrply3y%2FDVe1ryS%252B7uQ%3D%3D</t>
  </si>
  <si>
    <t>LDO</t>
  </si>
  <si>
    <t>NCP115ASN330T2G</t>
  </si>
  <si>
    <t>https://eu.mouser.com/ProductDetail/onsemi/NCP115ASN330T2G?qs=byeeYqUIh0PuUump9WHLUw%3D%3D</t>
  </si>
  <si>
    <t>Socket</t>
  </si>
  <si>
    <t>20021221-00006T4LF</t>
  </si>
  <si>
    <t>https://eu.mouser.com/ProductDetail/Amphenol-FCI/20021221-00006T4LF?qs=oJs1R%252BxK6kTSOY6hVBpD%2FQ%3D%3D</t>
  </si>
  <si>
    <t>Pin Header</t>
  </si>
  <si>
    <t xml:space="preserve">20021121-00006T4LF </t>
  </si>
  <si>
    <t>https://eu.mouser.com/ProductDetail/Amphenol-FCI/20021121-00006T4LF?qs=oJs1R%252BxK6kTRYpFukouk8Q%3D%3D</t>
  </si>
  <si>
    <t>100nF</t>
  </si>
  <si>
    <t>C1005X7R1C104K050BC</t>
  </si>
  <si>
    <t>https://eu.mouser.com/ProductDetail/TDK/C1005X7R1C104K050BC?qs=NRhsANhppD%252BhAGOapA8QKQ%3D%3D</t>
  </si>
  <si>
    <t>1uF</t>
  </si>
  <si>
    <t>GRM155R61C105KA12D</t>
  </si>
  <si>
    <t>https://eu.mouser.com/ProductDetail/Murata-Electronics/GRM155R61C105KA12D?qs=MNX0Jdkv8mRzFdIwfsySnw%3D%3D</t>
  </si>
  <si>
    <t>FBD</t>
  </si>
  <si>
    <t>ACML-0603-601-T</t>
  </si>
  <si>
    <t>https://eu.mouser.com/ProductDetail/ABRACON/ACML-0603-601-T?qs=z5iYUMqsZvquI0PPmdGMNw%3D%3D</t>
  </si>
  <si>
    <t>RK73B1ETTP200J</t>
  </si>
  <si>
    <t>https://eu.mouser.com/ProductDetail/KOA-Speer/RK73B1ETTP200J?qs=sGAEpiMZZMtlubZbdhIBIAp%252Ba3wq%2F%252B7zB9EnmewSHiQ%3D</t>
  </si>
  <si>
    <t>RK73B1ETTP510J</t>
  </si>
  <si>
    <t>https://eu.mouser.com/ProductDetail/KOA-Speer/RK73B1ETTP510J?qs=PRBRsQ9HW3lw5619RnFwcg%3D%3D</t>
  </si>
  <si>
    <t>10k</t>
  </si>
  <si>
    <t>RK73B1ETTP103J</t>
  </si>
  <si>
    <t>https://eu.mouser.com/ProductDetail/KOA-Speer/RK73B1ETTP103J?qs=z8Ya2fLkYYc40b7O24QhRg%3D%3D</t>
  </si>
  <si>
    <t>100k</t>
  </si>
  <si>
    <t>RK73B1ETTP104J</t>
  </si>
  <si>
    <t>https://eu.mouser.com/ProductDetail/KOA-Speer/RK73B1ETTP104J?qs=bAiKgIbTWuIMurZsrnvSuA%3D%3D</t>
  </si>
  <si>
    <t>Kos Per Board</t>
  </si>
  <si>
    <t>muny per bord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</si>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</sst>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Amphenol-FCI/20021121-00006T4LF?qs=oJs1R%252BxK6kTRYpFukouk8Q%3D%3D" TargetMode="External"/><Relationship Id="rId13" Type="http://schemas.openxmlformats.org/officeDocument/2006/relationships/hyperlink" Target="https://eu.mouser.com/ProductDetail/KOA-Speer/RK73B1ETTP510J?qs=PRBRsQ9HW3lw5619RnFwcg%3D%3D" TargetMode="External"/><Relationship Id="rId3" Type="http://schemas.openxmlformats.org/officeDocument/2006/relationships/hyperlink" Target="https://eu.mouser.com/ProductDetail/Bourns/EAW0J-B24-BE0128L?qs=r8OyiFxb6Rfes0KnX7pwAg%3D%3D" TargetMode="External"/><Relationship Id="rId7" Type="http://schemas.openxmlformats.org/officeDocument/2006/relationships/hyperlink" Target="https://eu.mouser.com/ProductDetail/Amphenol-FCI/20021221-00006T4LF?qs=oJs1R%252BxK6kTSOY6hVBpD%2FQ%3D%3D" TargetMode="External"/><Relationship Id="rId12" Type="http://schemas.openxmlformats.org/officeDocument/2006/relationships/hyperlink" Target="https://eu.mouser.com/ProductDetail/KOA-Speer/RK73B1ETTP200J?qs=sGAEpiMZZMtlubZbdhIBIAp%252Ba3wq%2F%252B7zB9EnmewSHiQ%3D" TargetMode="External"/><Relationship Id="rId2" Type="http://schemas.openxmlformats.org/officeDocument/2006/relationships/hyperlink" Target="https://eu.mouser.com/ProductDetail/Microchip-Technology-Atmel/ATTINY88-MMU?qs=K8BHR703ZXiejRylvIVtPQ%3D%3D" TargetMode="External"/><Relationship Id="rId1" Type="http://schemas.openxmlformats.org/officeDocument/2006/relationships/hyperlink" Target="https://eu.mouser.com/ProductDetail/Lumissil/IS31FL3729-TQLS4-TR?qs=sGAEpiMZZMtnFuLo2AlFPuXAJuG6r2%2FekjJTnhdW8Cm8XYwtYtyNNQ%3D%3D" TargetMode="External"/><Relationship Id="rId6" Type="http://schemas.openxmlformats.org/officeDocument/2006/relationships/hyperlink" Target="https://eu.mouser.com/ProductDetail/onsemi/NCP115ASN330T2G?qs=byeeYqUIh0PuUump9WHLUw%3D%3D" TargetMode="External"/><Relationship Id="rId11" Type="http://schemas.openxmlformats.org/officeDocument/2006/relationships/hyperlink" Target="https://eu.mouser.com/ProductDetail/ABRACON/ACML-0603-601-T?qs=z5iYUMqsZvquI0PPmdGMNw%3D%3D" TargetMode="External"/><Relationship Id="rId5" Type="http://schemas.openxmlformats.org/officeDocument/2006/relationships/hyperlink" Target="https://eu.mouser.com/ProductDetail/Nexperia/NX3008PBKVL?qs=T3oQrply3y%2FDVe1ryS%252B7uQ%3D%3D" TargetMode="External"/><Relationship Id="rId15" Type="http://schemas.openxmlformats.org/officeDocument/2006/relationships/hyperlink" Target="https://eu.mouser.com/ProductDetail/KOA-Speer/RK73B1ETTP104J?qs=bAiKgIbTWuIMurZsrnvSuA%3D%3D" TargetMode="External"/><Relationship Id="rId10" Type="http://schemas.openxmlformats.org/officeDocument/2006/relationships/hyperlink" Target="https://eu.mouser.com/ProductDetail/Murata-Electronics/GRM155R61C105KA12D?qs=MNX0Jdkv8mRzFdIwfsySnw%3D%3D" TargetMode="External"/><Relationship Id="rId4" Type="http://schemas.openxmlformats.org/officeDocument/2006/relationships/hyperlink" Target="https://eu.mouser.com/ProductDetail/Broadcom-Avago/ASMB-UTF0-0D20B?qs=T3oQrply3y8r8SVYhPt2pg%3D%3D" TargetMode="External"/><Relationship Id="rId9" Type="http://schemas.openxmlformats.org/officeDocument/2006/relationships/hyperlink" Target="https://eu.mouser.com/ProductDetail/TDK/C1005X7R1C104K050BC?qs=NRhsANhppD%252BhAGOapA8QKQ%3D%3D" TargetMode="External"/><Relationship Id="rId14" Type="http://schemas.openxmlformats.org/officeDocument/2006/relationships/hyperlink" Target="https://eu.mouser.com/ProductDetail/KOA-Speer/RK73B1ETTP103J?qs=z8Ya2fLkYYc40b7O24QhR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B25" sqref="B25"/>
    </sheetView>
  </sheetViews>
  <sheetFormatPr defaultRowHeight="15"/>
  <cols>
    <col min="1" max="1" width="13.42578125" bestFit="1" customWidth="1"/>
    <col min="2" max="2" width="22" customWidth="1"/>
    <col min="6" max="6" width="139.85546875" bestFit="1" customWidth="1"/>
    <col min="7" max="7" width="13.42578125" bestFit="1" customWidth="1"/>
    <col min="8" max="8" width="14.28515625" bestFit="1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</row>
    <row r="2" spans="1:6">
      <c r="A2" t="s">
        <v>4</v>
      </c>
      <c r="B2" s="1" t="s">
        <v>5</v>
      </c>
      <c r="C2">
        <v>25</v>
      </c>
      <c r="D2">
        <v>2.13</v>
      </c>
      <c r="E2">
        <f>D2*C2</f>
        <v>53.25</v>
      </c>
      <c r="F2" s="2" t="s">
        <v>6</v>
      </c>
    </row>
    <row r="3" spans="1:6">
      <c r="A3" t="s">
        <v>7</v>
      </c>
      <c r="B3" t="s">
        <v>8</v>
      </c>
      <c r="C3">
        <v>25</v>
      </c>
      <c r="D3">
        <v>1.04</v>
      </c>
      <c r="E3">
        <f>D3*C3</f>
        <v>26</v>
      </c>
      <c r="F3" s="2" t="s">
        <v>9</v>
      </c>
    </row>
    <row r="4" spans="1:6">
      <c r="A4" t="s">
        <v>10</v>
      </c>
      <c r="B4" t="s">
        <v>11</v>
      </c>
      <c r="C4">
        <v>5</v>
      </c>
      <c r="D4">
        <v>8.65</v>
      </c>
      <c r="E4">
        <f>D4*C4</f>
        <v>43.25</v>
      </c>
      <c r="F4" s="2" t="s">
        <v>12</v>
      </c>
    </row>
    <row r="5" spans="1:6">
      <c r="A5" t="s">
        <v>13</v>
      </c>
      <c r="B5" t="s">
        <v>14</v>
      </c>
      <c r="C5">
        <v>100</v>
      </c>
      <c r="D5">
        <v>0.22</v>
      </c>
      <c r="E5">
        <f>D5*C5</f>
        <v>22</v>
      </c>
      <c r="F5" s="2" t="s">
        <v>15</v>
      </c>
    </row>
    <row r="6" spans="1:6">
      <c r="A6" t="s">
        <v>16</v>
      </c>
      <c r="B6" t="s">
        <v>17</v>
      </c>
      <c r="C6">
        <v>25</v>
      </c>
      <c r="D6">
        <v>0.22700000000000001</v>
      </c>
      <c r="E6">
        <f t="shared" ref="E6:E16" si="0">D6*C6</f>
        <v>5.6749999999999998</v>
      </c>
      <c r="F6" s="2" t="s">
        <v>18</v>
      </c>
    </row>
    <row r="7" spans="1:6">
      <c r="A7" t="s">
        <v>19</v>
      </c>
      <c r="B7" t="s">
        <v>20</v>
      </c>
      <c r="C7">
        <v>25</v>
      </c>
      <c r="D7">
        <v>0.22700000000000001</v>
      </c>
      <c r="E7">
        <f t="shared" si="0"/>
        <v>5.6749999999999998</v>
      </c>
      <c r="F7" s="2" t="s">
        <v>21</v>
      </c>
    </row>
    <row r="8" spans="1:6">
      <c r="A8" t="s">
        <v>22</v>
      </c>
      <c r="B8" t="s">
        <v>23</v>
      </c>
      <c r="C8">
        <v>6</v>
      </c>
      <c r="D8">
        <v>0.68600000000000005</v>
      </c>
      <c r="E8">
        <f t="shared" si="0"/>
        <v>4.1160000000000005</v>
      </c>
      <c r="F8" s="2" t="s">
        <v>24</v>
      </c>
    </row>
    <row r="9" spans="1:6">
      <c r="A9" t="s">
        <v>25</v>
      </c>
      <c r="B9" t="s">
        <v>26</v>
      </c>
      <c r="C9">
        <v>10</v>
      </c>
      <c r="D9">
        <v>0.47199999999999998</v>
      </c>
      <c r="E9">
        <f t="shared" si="0"/>
        <v>4.72</v>
      </c>
      <c r="F9" s="2" t="s">
        <v>27</v>
      </c>
    </row>
    <row r="10" spans="1:6">
      <c r="A10" t="s">
        <v>28</v>
      </c>
      <c r="B10" t="s">
        <v>29</v>
      </c>
      <c r="C10">
        <v>100</v>
      </c>
      <c r="D10">
        <v>1.9E-2</v>
      </c>
      <c r="E10">
        <f t="shared" si="0"/>
        <v>1.9</v>
      </c>
      <c r="F10" s="2" t="s">
        <v>30</v>
      </c>
    </row>
    <row r="11" spans="1:6">
      <c r="A11" t="s">
        <v>31</v>
      </c>
      <c r="B11" t="s">
        <v>32</v>
      </c>
      <c r="C11">
        <v>100</v>
      </c>
      <c r="D11">
        <v>1.4999999999999999E-2</v>
      </c>
      <c r="E11">
        <f t="shared" si="0"/>
        <v>1.5</v>
      </c>
      <c r="F11" s="2" t="s">
        <v>33</v>
      </c>
    </row>
    <row r="12" spans="1:6">
      <c r="A12" t="s">
        <v>34</v>
      </c>
      <c r="B12" t="s">
        <v>35</v>
      </c>
      <c r="C12">
        <v>100</v>
      </c>
      <c r="D12">
        <v>3.7999999999999999E-2</v>
      </c>
      <c r="E12">
        <f t="shared" si="0"/>
        <v>3.8</v>
      </c>
      <c r="F12" s="2" t="s">
        <v>36</v>
      </c>
    </row>
    <row r="13" spans="1:6">
      <c r="A13" s="3">
        <v>20</v>
      </c>
      <c r="B13" t="s">
        <v>37</v>
      </c>
      <c r="C13">
        <v>100</v>
      </c>
      <c r="D13">
        <v>8.9999999999999993E-3</v>
      </c>
      <c r="E13">
        <f t="shared" si="0"/>
        <v>0.89999999999999991</v>
      </c>
      <c r="F13" s="2" t="s">
        <v>38</v>
      </c>
    </row>
    <row r="14" spans="1:6">
      <c r="A14" s="3">
        <v>51</v>
      </c>
      <c r="B14" t="s">
        <v>39</v>
      </c>
      <c r="C14">
        <v>100</v>
      </c>
      <c r="D14">
        <v>8.9999999999999993E-3</v>
      </c>
      <c r="E14">
        <f t="shared" si="0"/>
        <v>0.89999999999999991</v>
      </c>
      <c r="F14" s="2" t="s">
        <v>40</v>
      </c>
    </row>
    <row r="15" spans="1:6">
      <c r="A15" s="3" t="s">
        <v>41</v>
      </c>
      <c r="B15" t="s">
        <v>42</v>
      </c>
      <c r="C15">
        <v>100</v>
      </c>
      <c r="D15">
        <v>8.9999999999999993E-3</v>
      </c>
      <c r="E15">
        <f t="shared" si="0"/>
        <v>0.89999999999999991</v>
      </c>
      <c r="F15" s="2" t="s">
        <v>43</v>
      </c>
    </row>
    <row r="16" spans="1:6">
      <c r="A16" s="3" t="s">
        <v>44</v>
      </c>
      <c r="B16" t="s">
        <v>45</v>
      </c>
      <c r="C16">
        <v>100</v>
      </c>
      <c r="D16">
        <v>0.01</v>
      </c>
      <c r="E16">
        <f t="shared" si="0"/>
        <v>1</v>
      </c>
      <c r="F16" s="2" t="s">
        <v>46</v>
      </c>
    </row>
    <row r="17" spans="1:5">
      <c r="E17">
        <f>SUM(E2:E16)</f>
        <v>175.58600000000007</v>
      </c>
    </row>
    <row r="18" spans="1:5">
      <c r="A18" t="s">
        <v>47</v>
      </c>
      <c r="B18" t="s">
        <v>48</v>
      </c>
    </row>
    <row r="19" spans="1:5">
      <c r="A19">
        <v>1</v>
      </c>
      <c r="B19">
        <f>A19*D2</f>
        <v>2.13</v>
      </c>
    </row>
    <row r="20" spans="1:5">
      <c r="A20">
        <v>1</v>
      </c>
      <c r="B20">
        <f>A20*D3</f>
        <v>1.04</v>
      </c>
    </row>
    <row r="21" spans="1:5">
      <c r="A21">
        <v>1</v>
      </c>
      <c r="B21">
        <f>A21*D4</f>
        <v>8.65</v>
      </c>
    </row>
    <row r="22" spans="1:5">
      <c r="A22">
        <v>30</v>
      </c>
      <c r="B22">
        <f>A22*D5</f>
        <v>6.6</v>
      </c>
    </row>
    <row r="23" spans="1:5">
      <c r="A23">
        <v>1</v>
      </c>
      <c r="B23">
        <f>A23*D6</f>
        <v>0.22700000000000001</v>
      </c>
    </row>
    <row r="24" spans="1:5">
      <c r="A24">
        <v>1</v>
      </c>
      <c r="B24">
        <f>A24*D7</f>
        <v>0.22700000000000001</v>
      </c>
    </row>
    <row r="25" spans="1:5">
      <c r="A25">
        <v>0</v>
      </c>
      <c r="B25" t="s">
        <v>49</v>
      </c>
    </row>
    <row r="26" spans="1:5">
      <c r="A26">
        <v>2</v>
      </c>
      <c r="B26">
        <f>A26*D9</f>
        <v>0.94399999999999995</v>
      </c>
    </row>
    <row r="27" spans="1:5">
      <c r="A27">
        <v>6</v>
      </c>
      <c r="B27">
        <f>A27*D10</f>
        <v>0.11399999999999999</v>
      </c>
    </row>
    <row r="28" spans="1:5">
      <c r="A28">
        <v>2</v>
      </c>
      <c r="B28">
        <f>A28*D11</f>
        <v>0.03</v>
      </c>
    </row>
    <row r="29" spans="1:5">
      <c r="A29">
        <v>1</v>
      </c>
      <c r="B29">
        <f>A29*D12</f>
        <v>3.7999999999999999E-2</v>
      </c>
    </row>
    <row r="30" spans="1:5">
      <c r="A30">
        <v>10</v>
      </c>
      <c r="B30">
        <f>A30*D13</f>
        <v>0.09</v>
      </c>
    </row>
    <row r="31" spans="1:5">
      <c r="A31">
        <v>5</v>
      </c>
      <c r="B31">
        <f>A31*D14</f>
        <v>4.4999999999999998E-2</v>
      </c>
    </row>
    <row r="32" spans="1:5">
      <c r="A32">
        <v>9</v>
      </c>
      <c r="B32">
        <f>A32*D15</f>
        <v>8.0999999999999989E-2</v>
      </c>
    </row>
    <row r="33" spans="1:2">
      <c r="A33">
        <v>6</v>
      </c>
      <c r="B33">
        <f>A33*D16</f>
        <v>0.06</v>
      </c>
    </row>
    <row r="34" spans="1:2">
      <c r="B34">
        <f>SUM(B19:B33)</f>
        <v>20.276000000000003</v>
      </c>
    </row>
  </sheetData>
  <hyperlinks>
    <hyperlink ref="F2" r:id="rId1" xr:uid="{850EF6D1-59B3-4927-900D-8C5532233133}"/>
    <hyperlink ref="F3" r:id="rId2" xr:uid="{AD7AD39C-22AA-45A5-A95E-FD45A4CB85E3}"/>
    <hyperlink ref="F4" r:id="rId3" xr:uid="{6A801735-7F8E-4611-A3DD-495157DFD5B5}"/>
    <hyperlink ref="F5" r:id="rId4" xr:uid="{1E70D5B9-8011-4835-803A-0BE62B51B926}"/>
    <hyperlink ref="F6" r:id="rId5" xr:uid="{CBAB9082-1D0C-49B3-B4E1-94195976D6E5}"/>
    <hyperlink ref="F7" r:id="rId6" xr:uid="{E7B49217-79F8-40D9-BC9C-A859C56D2ED7}"/>
    <hyperlink ref="F8" r:id="rId7" xr:uid="{EC11FD42-55C7-4094-B3EC-95F6384DF7C3}"/>
    <hyperlink ref="F9" r:id="rId8" xr:uid="{45EE5790-577D-4B5F-84CF-85AACC946435}"/>
    <hyperlink ref="F10" r:id="rId9" xr:uid="{4DFAA694-2C99-4870-ABE7-AE37A7272D9F}"/>
    <hyperlink ref="F11" r:id="rId10" xr:uid="{74ABAE51-D38C-4857-8F06-6126303BC05C}"/>
    <hyperlink ref="F12" r:id="rId11" xr:uid="{270D825D-C0E4-4C7A-B242-11F028CD1D86}"/>
    <hyperlink ref="F13" r:id="rId12" xr:uid="{E595672F-EFE6-4CFB-82E2-E7193DEA4177}"/>
    <hyperlink ref="F14" r:id="rId13" xr:uid="{429FACEF-3C71-41B1-A73B-557BA1E08083}"/>
    <hyperlink ref="F15" r:id="rId14" xr:uid="{A6F6AA27-FA5B-4655-9331-5F135DF3CC16}"/>
    <hyperlink ref="F16" r:id="rId15" xr:uid="{B82EE454-DC61-4047-BC03-DDEAF14BB9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2023-03-06T15:24:22Z</dcterms:created>
  <dcterms:modified xsi:type="dcterms:W3CDTF">2023-03-06T17:46:51Z</dcterms:modified>
  <cp:category/>
  <cp:contentStatus/>
</cp:coreProperties>
</file>