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5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3156096"/>
        <axId val="73158016"/>
      </lineChart>
      <dateAx>
        <axId val="7315609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158016"/>
        <crosses val="autoZero"/>
        <lblOffset val="100"/>
      </dateAx>
      <valAx>
        <axId val="7315801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156096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1731.833340389961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0.00521317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1.246244747120396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0.51051314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7.551029776271815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0.01793276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9.740459154313921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0.01237441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0.001665322476889939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219.5811089439153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0.00156039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0.06366781213376559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0.24340701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6" sqref="B6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4.268825831526253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0.04087802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25.85229804052943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3.271923239544561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1.656501002463871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I3" sqref="I3: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28308.67105598838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0.0003375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7.975946351516175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67.71697914126997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0.5107985516124176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6.418810437770521e-05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0.561957395161421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0.3948039508216726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1.15847828484613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7.545783914347259e-06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2"/>
  <sheetViews>
    <sheetView tabSelected="1" workbookViewId="0">
      <selection activeCell="F35" sqref="F35:J3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24.12677523832968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23.94</v>
      </c>
      <c r="P7" s="56">
        <f>(O7*N7)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0.03989349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 s="14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C37" s="56" t="n"/>
      <c r="D37" s="56" t="n"/>
      <c r="E37" s="56" t="n"/>
      <c r="S37" s="56" t="n"/>
      <c r="T37" s="56" t="n"/>
    </row>
    <row r="38">
      <c r="B38" s="24">
        <f>(SUM(B5:B37))</f>
        <v/>
      </c>
      <c r="C38" s="56" t="n"/>
      <c r="D38" s="56">
        <f>(SUM(D5:D37))</f>
        <v/>
      </c>
      <c r="E38" s="56" t="n"/>
      <c r="F38" t="inlineStr">
        <is>
          <t>Moy</t>
        </is>
      </c>
      <c r="G38" s="56">
        <f>(D38/B38)</f>
        <v/>
      </c>
      <c r="S38" s="56" t="n"/>
      <c r="T38" s="56" t="n"/>
    </row>
    <row r="39">
      <c r="K39" t="n">
        <v>21</v>
      </c>
      <c r="M39" s="24" t="n"/>
      <c r="S39" s="56" t="n"/>
      <c r="T39" s="56" t="n"/>
    </row>
    <row r="40">
      <c r="R40" s="24">
        <f>(SUM(R5:R39))</f>
        <v/>
      </c>
      <c r="S40" s="56" t="n"/>
      <c r="T40" s="56">
        <f>(SUM(T5:T39))</f>
        <v/>
      </c>
      <c r="V40" t="inlineStr">
        <is>
          <t>Moy</t>
        </is>
      </c>
      <c r="W40" s="56">
        <f>(T40/R40)</f>
        <v/>
      </c>
    </row>
    <row r="41"/>
    <row r="42">
      <c r="N42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38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8:O9 O15:O17 O24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0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34:C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0.0896642613401764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4.656155688995393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workbookViewId="0">
      <selection activeCell="E11" sqref="E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0.5237779569021367</v>
      </c>
      <c r="M3" t="inlineStr">
        <is>
          <t>Objectif :</t>
        </is>
      </c>
      <c r="N3" s="19">
        <f>(INDEX(N5:N14,MATCH(MAX(O6:O7),O5:O14,0))/0.9)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0.6426586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/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7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0.09259412848918694</v>
      </c>
      <c r="M3" t="inlineStr">
        <is>
          <t>Objectif :</t>
        </is>
      </c>
      <c r="N3" s="29">
        <f>(INDEX(N5:N27,MATCH(MAX(O6),O5:O27,0))/0.9)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($B$5+$R$8)/5</f>
        <v/>
      </c>
      <c r="O7" s="56">
        <f>($C$5*Params!K9)</f>
        <v/>
      </c>
      <c r="P7" s="56">
        <f>(O7*N7)</f>
        <v/>
      </c>
      <c r="R7" s="24">
        <f>B7+B10</f>
        <v/>
      </c>
      <c r="S7" s="56">
        <f>(C7)</f>
        <v/>
      </c>
      <c r="T7" s="56">
        <f>D7+D10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C11" s="56" t="n"/>
      <c r="D11" s="56" t="n"/>
      <c r="F11" t="inlineStr">
        <is>
          <t>Moy</t>
        </is>
      </c>
      <c r="G11" s="56">
        <f>(D12/B12)</f>
        <v/>
      </c>
      <c r="O11" s="56" t="n"/>
      <c r="P11" s="56">
        <f>(SUM(P6:P9))</f>
        <v/>
      </c>
      <c r="R11" s="24" t="n"/>
      <c r="S11" s="56" t="n"/>
      <c r="T11" s="56" t="n"/>
    </row>
    <row r="12">
      <c r="B12" s="19">
        <f>(SUM(B5:B11))</f>
        <v/>
      </c>
      <c r="C12" s="56" t="n"/>
      <c r="D12" s="56">
        <f>(SUM(D5:D11))</f>
        <v/>
      </c>
      <c r="O12" s="56" t="n"/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  <c r="V22" s="57" t="n"/>
    </row>
    <row r="23"/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R36" s="24">
        <f>(SUM(R5:R35))</f>
        <v/>
      </c>
      <c r="S36" s="56" t="n"/>
      <c r="T36" s="56">
        <f>(SUM(T5:T35))</f>
        <v/>
      </c>
      <c r="V36" t="inlineStr">
        <is>
          <t>Moy</t>
        </is>
      </c>
      <c r="W36" s="56">
        <f>(T36/R36)</f>
        <v/>
      </c>
    </row>
  </sheetData>
  <conditionalFormatting sqref="C5 C9:C10 G11 O7:O9 S5 S8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0.6515087408922702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0.004680580939316564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0.1258556516578073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654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0.001489892320842361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0.2687873648231489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0.57977194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0.1047820161189879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0.46573149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2023-10-02T10:06:18Z</dcterms:modified>
  <cp:lastModifiedBy>Tiko</cp:lastModifiedBy>
</cp:coreProperties>
</file>