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1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4363264"/>
        <axId val="74365184"/>
      </lineChart>
      <dateAx>
        <axId val="7436326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365184"/>
        <crosses val="autoZero"/>
        <lblOffset val="100"/>
      </dateAx>
      <valAx>
        <axId val="7436518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36326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F7" sqref="F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2214.187731290911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0.00692244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0.12011303</v>
      </c>
      <c r="C35" s="59">
        <f>(D35/B35)</f>
        <v/>
      </c>
      <c r="D35" s="60" t="n">
        <v>204.84</v>
      </c>
      <c r="E35" t="inlineStr">
        <is>
          <t>DCA1</t>
        </is>
      </c>
    </row>
    <row r="36">
      <c r="B36" s="24" t="n">
        <v>0.02433371</v>
      </c>
      <c r="C36" s="59">
        <f>(D36/B36)</f>
        <v/>
      </c>
      <c r="D36" s="60" t="n">
        <v>42.3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0.05540007</v>
      </c>
      <c r="C40" s="59">
        <f>(D40/B40)</f>
        <v/>
      </c>
      <c r="D40" s="60" t="n">
        <v>103.45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0.1609491234702767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0.5755167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1.310095406018828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14.86653213</v>
      </c>
      <c r="C5" s="58">
        <f>(D5/B5)</f>
        <v/>
      </c>
      <c r="D5" s="58" t="n">
        <v>42.3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0.59357892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9.224124622365069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0.02798517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30.35465633363332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2.59847773</v>
      </c>
      <c r="C5" s="58">
        <f>(D5/B5)</f>
        <v/>
      </c>
      <c r="D5" s="58" t="n">
        <v>42.3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0.01650899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0.73517338</v>
      </c>
      <c r="C10" s="58">
        <f>(D10/B10)</f>
        <v/>
      </c>
      <c r="D10" s="58" t="n">
        <v>11.52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0.003340948760392698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tabSelected="1"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291.0450948606625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0.0025537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0.57161555</v>
      </c>
      <c r="C11" s="58">
        <f>(D11/B11)</f>
        <v/>
      </c>
      <c r="D11" s="58" t="n">
        <v>162.57</v>
      </c>
      <c r="E11" t="inlineStr">
        <is>
          <t>DCA1</t>
        </is>
      </c>
      <c r="P11" s="58">
        <f>(SUM(P6:P9))</f>
        <v/>
      </c>
    </row>
    <row r="12">
      <c r="B12" s="83" t="n">
        <v>0.1480632</v>
      </c>
      <c r="C12" s="58">
        <f>(D12/B12)</f>
        <v/>
      </c>
      <c r="D12" s="58" t="n">
        <v>42.3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0.0778365117341156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0.28527647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6.422530362307035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7.44787458</v>
      </c>
      <c r="C5" s="58">
        <f>(D5/B5)</f>
        <v/>
      </c>
      <c r="D5" s="58" t="n">
        <v>42.3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0.07657414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48.99587834641916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0.00297372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0.1490995804384913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39900.51231422181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0.00035343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0.00722438</v>
      </c>
      <c r="C23" s="58">
        <f>(D23/B23)</f>
        <v/>
      </c>
      <c r="D23" s="58" t="n">
        <v>181.05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0.00160773</v>
      </c>
      <c r="C24" s="58">
        <f>(D24/B24)</f>
        <v/>
      </c>
      <c r="D24" s="58" t="n">
        <v>42.3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0.00194547</v>
      </c>
      <c r="C34" s="58">
        <f>(D34/B34)</f>
        <v/>
      </c>
      <c r="D34" s="58" t="n">
        <v>55.55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11.07203025655203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2.463145</v>
      </c>
      <c r="C5" s="58">
        <f>(D5/B5)</f>
        <v/>
      </c>
      <c r="D5" s="58" t="n">
        <v>12.24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0.00232531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0.692155165950064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2.972711176044132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6.47331966</v>
      </c>
      <c r="C5" s="58">
        <f>(D5/B5)</f>
        <v/>
      </c>
      <c r="D5" s="58" t="n">
        <v>14.52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0.0191931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13.75615730083102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1.43486269</v>
      </c>
      <c r="C5" s="58">
        <f>(D5/B5)</f>
        <v/>
      </c>
      <c r="D5" s="58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0.00242967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65.58483649628597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0.00126438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0.588099735608535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0.0573295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O15" sqref="O1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9.34618357000156e-05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4921.48402576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0.7305679552374869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0.32538491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46.30379897</v>
      </c>
      <c r="C7" s="58">
        <f>(D7/B7)</f>
        <v/>
      </c>
      <c r="D7" s="58" t="n">
        <v>42.3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4"/>
    <col width="9.140625" customWidth="1" style="14" min="315" max="16384"/>
  </cols>
  <sheetData>
    <row r="1"/>
    <row r="2"/>
    <row r="3">
      <c r="I3" t="inlineStr">
        <is>
          <t>Actual Price :</t>
        </is>
      </c>
      <c r="J3" s="79" t="n">
        <v>0.02238461235076717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0.06419155999999999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Y19" sqref="Y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1.003883262226683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0.3440438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D236" sqref="D236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2.705039957790875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23.2960944</v>
      </c>
      <c r="C6" s="58">
        <f>(D6/B6)</f>
        <v/>
      </c>
      <c r="D6" s="58" t="n">
        <v>42.3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0.10159683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5"/>
    <col width="9.140625" customWidth="1" style="14" min="33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0.6054381280224841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0.07584652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8.845601795815606e-06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263.77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973098.92</v>
      </c>
      <c r="C7" s="88">
        <f>(D7/B7)</f>
        <v/>
      </c>
      <c r="D7" s="58" t="n">
        <v>9.0136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0.003782579236242209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1"/>
  <sheetViews>
    <sheetView workbookViewId="0">
      <selection activeCell="G21" sqref="G21:I2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86.56836683266633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(B47*J3)</f>
        <v/>
      </c>
      <c r="K4" s="4">
        <f>(J4/D47-1)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8">
        <f>(T13/R13)</f>
        <v/>
      </c>
      <c r="T13" s="58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6.0794166</v>
      </c>
      <c r="C17" s="58">
        <f>(D17/B17)</f>
        <v/>
      </c>
      <c r="D17" s="58" t="n">
        <v>125.94</v>
      </c>
      <c r="E17" t="inlineStr">
        <is>
          <t>DCA1</t>
        </is>
      </c>
      <c r="N17" s="24">
        <f>($R$13+$R$21)/2</f>
        <v/>
      </c>
      <c r="O17" s="58">
        <f>($S$13*[1]Params!K11)</f>
        <v/>
      </c>
      <c r="P17" s="58">
        <f>O17*N17</f>
        <v/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0.0639943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1.89716447</v>
      </c>
      <c r="C19" s="58">
        <f>(D19/B19)</f>
        <v/>
      </c>
      <c r="D19" s="58" t="n">
        <v>42.3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G21" s="59" t="n"/>
      <c r="I21" s="59" t="n"/>
      <c r="O21" s="58" t="n"/>
      <c r="P21" s="58" t="n"/>
      <c r="R21" s="24">
        <f>B31+B24+B30+B32+B42+B45</f>
        <v/>
      </c>
      <c r="S21" s="58" t="n">
        <v>0</v>
      </c>
      <c r="T21" s="58">
        <f>D31+D24+D30+D32+D42+D45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 t="n"/>
      <c r="S29" s="58" t="n"/>
      <c r="T29" s="58" t="n"/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B45" s="24" t="n">
        <v>1.5</v>
      </c>
      <c r="C45" s="58">
        <f>D45/B45</f>
        <v/>
      </c>
      <c r="D45" s="58">
        <f>120.49417021</f>
        <v/>
      </c>
      <c r="E45" s="58" t="n"/>
      <c r="S45" s="58" t="n"/>
      <c r="T45" s="58" t="n"/>
    </row>
    <row r="46">
      <c r="C46" s="58" t="n"/>
      <c r="D46" s="58" t="n"/>
      <c r="E46" s="58" t="n"/>
      <c r="S46" s="58" t="n"/>
      <c r="T46" s="58" t="n"/>
    </row>
    <row r="47">
      <c r="B47" s="24">
        <f>(SUM(B5:B46))</f>
        <v/>
      </c>
      <c r="C47" s="58" t="n"/>
      <c r="D47" s="58">
        <f>(SUM(D5:D46))</f>
        <v/>
      </c>
      <c r="E47" s="58" t="n"/>
      <c r="F47" t="inlineStr">
        <is>
          <t>Moy</t>
        </is>
      </c>
      <c r="G47" s="58">
        <f>(D47/B47)</f>
        <v/>
      </c>
      <c r="R47" s="24">
        <f>(SUM(R5:R36))</f>
        <v/>
      </c>
      <c r="S47" s="58" t="n"/>
      <c r="T47" s="58">
        <f>(SUM(T5:T36))</f>
        <v/>
      </c>
      <c r="V47" t="inlineStr">
        <is>
          <t>Moy</t>
        </is>
      </c>
      <c r="W47" s="58">
        <f>(T47/R47)</f>
        <v/>
      </c>
    </row>
    <row r="48">
      <c r="M48" s="24" t="n"/>
      <c r="S48" s="58" t="n"/>
      <c r="T48" s="58" t="n"/>
    </row>
    <row r="49"/>
    <row r="50"/>
    <row r="51">
      <c r="N51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6:C17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9:C20 G47 W47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7:C28 C30:C31 C34:C35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S12:S13 S15:S16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conditionalFormatting sqref="C44:C45"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26"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7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0.111677099036817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0.25634509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E14" sqref="E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5.734208476697989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2.44582325</v>
      </c>
      <c r="C5" s="58">
        <f>(D5/B5)</f>
        <v/>
      </c>
      <c r="D5" s="58" t="n">
        <v>13.8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0.00266796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0.5140825565647502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0.83978229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98"/>
    <col width="9.140625" customWidth="1" style="14" min="29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15.20971267039255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0.00202251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98"/>
    <col width="9.140625" customWidth="1" style="14" min="299" max="16384"/>
  </cols>
  <sheetData>
    <row r="1"/>
    <row r="2"/>
    <row r="3">
      <c r="I3" t="inlineStr">
        <is>
          <t>Actual Price :</t>
        </is>
      </c>
      <c r="J3" s="79" t="n">
        <v>2.585540436651301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0.00044811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0.3058240165712741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0.004113659303267311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(-235/3)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5"/>
    <col width="9.140625" customWidth="1" style="14" min="30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8.926697353653045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1.879e-05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0.4668754122923703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0.7581919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118.95991958</v>
      </c>
      <c r="C7" s="58">
        <f>(D7/B7)</f>
        <v/>
      </c>
      <c r="D7" s="58" t="n">
        <v>42.3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2024-01-25T22:30:54Z</dcterms:modified>
  <cp:lastModifiedBy>Tiko</cp:lastModifiedBy>
</cp:coreProperties>
</file>