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R15"/>
  <c r="N26" s="1"/>
  <c r="B15"/>
  <c r="E15" s="1"/>
  <c r="T14"/>
  <c r="S14"/>
  <c r="R14"/>
  <c r="O14"/>
  <c r="P14" s="1"/>
  <c r="N14"/>
  <c r="B14"/>
  <c r="E14" s="1"/>
  <c r="T13"/>
  <c r="R13"/>
  <c r="N17" s="1"/>
  <c r="B13"/>
  <c r="D13" s="1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D13" i="27"/>
  <c r="B13"/>
  <c r="G12"/>
  <c r="N9"/>
  <c r="N8"/>
  <c r="N7"/>
  <c r="N6"/>
  <c r="E6"/>
  <c r="D6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R22" s="1"/>
  <c r="C6"/>
  <c r="O17" s="1"/>
  <c r="P17" s="1"/>
  <c r="T5"/>
  <c r="T22" s="1"/>
  <c r="S5"/>
  <c r="R5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B16" s="1"/>
  <c r="O14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C9"/>
  <c r="B9"/>
  <c r="S8"/>
  <c r="R8"/>
  <c r="C8"/>
  <c r="R7"/>
  <c r="T7" s="1"/>
  <c r="D7"/>
  <c r="T6"/>
  <c r="R6"/>
  <c r="N6"/>
  <c r="O6" s="1"/>
  <c r="P6" s="1"/>
  <c r="D6"/>
  <c r="T5"/>
  <c r="R5"/>
  <c r="R37" s="1"/>
  <c r="D5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K4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N23"/>
  <c r="P23" s="1"/>
  <c r="O22"/>
  <c r="P22" s="1"/>
  <c r="N22"/>
  <c r="O21"/>
  <c r="N21"/>
  <c r="P21" s="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B9"/>
  <c r="J4" s="1"/>
  <c r="K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8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J12"/>
  <c r="J13" s="1"/>
  <c r="J4"/>
  <c r="R22"/>
  <c r="D39"/>
  <c r="T22" s="1"/>
  <c r="T32" s="1"/>
  <c r="T18"/>
  <c r="R18"/>
  <c r="N10"/>
  <c r="P10" s="1"/>
  <c r="C8" i="16"/>
  <c r="D14"/>
  <c r="G13" s="1"/>
  <c r="T8"/>
  <c r="D42" i="1"/>
  <c r="R32"/>
  <c r="P23"/>
  <c r="O38" i="2"/>
  <c r="P17" i="4"/>
  <c r="P35"/>
  <c r="E9" i="7"/>
  <c r="P9" i="10"/>
  <c r="K4"/>
  <c r="N51" i="2"/>
  <c r="O51" s="1"/>
  <c r="N52"/>
  <c r="O52" s="1"/>
  <c r="N50"/>
  <c r="O50" s="1"/>
  <c r="O54" s="1"/>
  <c r="N76"/>
  <c r="N74"/>
  <c r="N75"/>
  <c r="O75" s="1"/>
  <c r="N73"/>
  <c r="O9"/>
  <c r="O14" s="1"/>
  <c r="N4"/>
  <c r="R21"/>
  <c r="B31"/>
  <c r="D30"/>
  <c r="T21" s="1"/>
  <c r="S21" s="1"/>
  <c r="B37"/>
  <c r="H37" i="5"/>
  <c r="H36"/>
  <c r="I36"/>
  <c r="K36" s="1"/>
  <c r="I37"/>
  <c r="K37" s="1"/>
  <c r="N24" i="14"/>
  <c r="N22"/>
  <c r="N17"/>
  <c r="N16"/>
  <c r="O15"/>
  <c r="O14"/>
  <c r="O9" i="15"/>
  <c r="P9" s="1"/>
  <c r="O7"/>
  <c r="P7" s="1"/>
  <c r="N9" i="16"/>
  <c r="N8"/>
  <c r="N6"/>
  <c r="J4"/>
  <c r="K4" s="1"/>
  <c r="G9" i="18"/>
  <c r="K4"/>
  <c r="G9" i="20"/>
  <c r="K4"/>
  <c r="G9" i="25"/>
  <c r="K4"/>
  <c r="P23" i="28"/>
  <c r="O3"/>
  <c r="G12" i="31"/>
  <c r="K4"/>
  <c r="P6" i="32"/>
  <c r="O27" i="1"/>
  <c r="O29"/>
  <c r="P29" s="1"/>
  <c r="N27" i="2"/>
  <c r="O27" s="1"/>
  <c r="N43"/>
  <c r="O43" s="1"/>
  <c r="M74"/>
  <c r="M76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P9"/>
  <c r="N14" i="14"/>
  <c r="O17"/>
  <c r="P17" s="1"/>
  <c r="N25"/>
  <c r="R37"/>
  <c r="O6" i="15"/>
  <c r="P6" s="1"/>
  <c r="O8"/>
  <c r="P8" s="1"/>
  <c r="U5" i="16"/>
  <c r="P8"/>
  <c r="O16" i="12"/>
  <c r="P16" s="1"/>
  <c r="O14"/>
  <c r="P14" s="1"/>
  <c r="O8" i="14"/>
  <c r="P8" s="1"/>
  <c r="O6"/>
  <c r="P6" s="1"/>
  <c r="S6" i="16"/>
  <c r="T13"/>
  <c r="R9" i="24"/>
  <c r="D16"/>
  <c r="T9" s="1"/>
  <c r="P6" i="1"/>
  <c r="O26"/>
  <c r="N26" i="2"/>
  <c r="O26" s="1"/>
  <c r="O30" s="1"/>
  <c r="O65"/>
  <c r="O70" s="1"/>
  <c r="N3" i="1"/>
  <c r="P3" s="1"/>
  <c r="N26"/>
  <c r="N27"/>
  <c r="N28"/>
  <c r="P28" s="1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N8"/>
  <c r="P8" s="1"/>
  <c r="K4" i="11"/>
  <c r="O7"/>
  <c r="P7" s="1"/>
  <c r="T13" i="12"/>
  <c r="G12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N7" i="16"/>
  <c r="R8"/>
  <c r="R13" s="1"/>
  <c r="P9"/>
  <c r="D37" i="23"/>
  <c r="T37"/>
  <c r="P9"/>
  <c r="P17" i="24"/>
  <c r="O6" i="19"/>
  <c r="O8"/>
  <c r="O9"/>
  <c r="P9" s="1"/>
  <c r="N7" i="21"/>
  <c r="N9"/>
  <c r="P9" s="1"/>
  <c r="T21"/>
  <c r="B37" i="23"/>
  <c r="J4" s="1"/>
  <c r="O8" i="24"/>
  <c r="N15"/>
  <c r="P15" s="1"/>
  <c r="B18"/>
  <c r="J4" s="1"/>
  <c r="O6" i="26"/>
  <c r="O7"/>
  <c r="O8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O6" i="18"/>
  <c r="P6" s="1"/>
  <c r="O8"/>
  <c r="P8" s="1"/>
  <c r="N6" i="19"/>
  <c r="N8"/>
  <c r="O6" i="20"/>
  <c r="P6" s="1"/>
  <c r="O8"/>
  <c r="P8" s="1"/>
  <c r="O3" i="21"/>
  <c r="N6"/>
  <c r="N3" s="1"/>
  <c r="O7"/>
  <c r="P7" s="1"/>
  <c r="N8"/>
  <c r="P8" s="1"/>
  <c r="S5" i="24"/>
  <c r="T6"/>
  <c r="T17" s="1"/>
  <c r="N14"/>
  <c r="P14" s="1"/>
  <c r="D15"/>
  <c r="T10" s="1"/>
  <c r="N16"/>
  <c r="P16" s="1"/>
  <c r="O6" i="25"/>
  <c r="P6" s="1"/>
  <c r="P11" s="1"/>
  <c r="O8"/>
  <c r="P8" s="1"/>
  <c r="N6" i="26"/>
  <c r="N7"/>
  <c r="N8"/>
  <c r="C9"/>
  <c r="N14"/>
  <c r="N15"/>
  <c r="N16"/>
  <c r="O7" i="27"/>
  <c r="P7" s="1"/>
  <c r="N3" i="28"/>
  <c r="D5"/>
  <c r="D36" s="1"/>
  <c r="G36" s="1"/>
  <c r="N9"/>
  <c r="P9" s="1"/>
  <c r="P11" s="1"/>
  <c r="S13"/>
  <c r="N15"/>
  <c r="S15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8" l="1"/>
  <c r="P20" i="24"/>
  <c r="P11" i="10"/>
  <c r="O25" i="28"/>
  <c r="P25" s="1"/>
  <c r="O24"/>
  <c r="P24" s="1"/>
  <c r="O26"/>
  <c r="P26" s="1"/>
  <c r="O16"/>
  <c r="P16" s="1"/>
  <c r="O17"/>
  <c r="P17" s="1"/>
  <c r="O15"/>
  <c r="P15" s="1"/>
  <c r="P19" s="1"/>
  <c r="N8" i="24"/>
  <c r="N6"/>
  <c r="P6" s="1"/>
  <c r="N9"/>
  <c r="P9" s="1"/>
  <c r="N7"/>
  <c r="P7" s="1"/>
  <c r="O7" i="16"/>
  <c r="P7" s="1"/>
  <c r="O6"/>
  <c r="P6" s="1"/>
  <c r="P12" s="1"/>
  <c r="H41" i="5"/>
  <c r="I41" s="1"/>
  <c r="K41" s="1"/>
  <c r="H38"/>
  <c r="I42" i="1"/>
  <c r="G7"/>
  <c r="P11" i="33"/>
  <c r="P3" i="21"/>
  <c r="P11" i="20"/>
  <c r="P11" i="18"/>
  <c r="P15" i="26"/>
  <c r="P7"/>
  <c r="P8" i="24"/>
  <c r="P8" i="19"/>
  <c r="K4" i="26"/>
  <c r="D18" i="24"/>
  <c r="G17" s="1"/>
  <c r="N3" i="32"/>
  <c r="O3"/>
  <c r="P28" i="28"/>
  <c r="P15" i="14"/>
  <c r="O76" i="2"/>
  <c r="S18" i="1"/>
  <c r="K4"/>
  <c r="P7" i="31"/>
  <c r="P11" s="1"/>
  <c r="O3"/>
  <c r="N3"/>
  <c r="R38" i="28"/>
  <c r="T5"/>
  <c r="T38" s="1"/>
  <c r="W38" s="1"/>
  <c r="T37" i="14"/>
  <c r="S5"/>
  <c r="M38" i="5"/>
  <c r="L39"/>
  <c r="J7" i="2"/>
  <c r="J8" s="1"/>
  <c r="J4"/>
  <c r="M57"/>
  <c r="O57" s="1"/>
  <c r="D31"/>
  <c r="D37" s="1"/>
  <c r="G36" s="1"/>
  <c r="T20"/>
  <c r="R20"/>
  <c r="R22"/>
  <c r="M4"/>
  <c r="O4" s="1"/>
  <c r="P11" i="34"/>
  <c r="P11" i="27"/>
  <c r="P16" i="26"/>
  <c r="P14"/>
  <c r="P19" s="1"/>
  <c r="P8"/>
  <c r="P6"/>
  <c r="P11" s="1"/>
  <c r="P6" i="19"/>
  <c r="P11" s="1"/>
  <c r="K4" i="28"/>
  <c r="G37" i="23"/>
  <c r="P6" i="21"/>
  <c r="P11" s="1"/>
  <c r="P39" i="1"/>
  <c r="P26"/>
  <c r="P11" i="14"/>
  <c r="P19" i="12"/>
  <c r="R17" i="24"/>
  <c r="P11" i="15"/>
  <c r="P12" i="11"/>
  <c r="P27" i="1"/>
  <c r="P11" i="32"/>
  <c r="P3" i="28"/>
  <c r="P14" i="14"/>
  <c r="P19" s="1"/>
  <c r="O73" i="2"/>
  <c r="O78" s="1"/>
  <c r="O74"/>
  <c r="S8" i="16"/>
  <c r="N11" i="1"/>
  <c r="M39" i="5" l="1"/>
  <c r="L41"/>
  <c r="M41" s="1"/>
  <c r="O13" i="1"/>
  <c r="P13" s="1"/>
  <c r="O12"/>
  <c r="P12" s="1"/>
  <c r="O11"/>
  <c r="P11" s="1"/>
  <c r="M58" i="2"/>
  <c r="R36"/>
  <c r="K14" i="5"/>
  <c r="M46"/>
  <c r="T22" i="2"/>
  <c r="P3" i="31"/>
  <c r="P3" i="32"/>
  <c r="K4" i="24"/>
  <c r="S20" i="2"/>
  <c r="T36"/>
  <c r="O25" i="14"/>
  <c r="P25" s="1"/>
  <c r="O23"/>
  <c r="P23" s="1"/>
  <c r="O24"/>
  <c r="P24" s="1"/>
  <c r="O22"/>
  <c r="P22" s="1"/>
  <c r="P27" s="1"/>
  <c r="H39" i="5"/>
  <c r="I39" s="1"/>
  <c r="K39" s="1"/>
  <c r="I38"/>
  <c r="K38" s="1"/>
  <c r="J13" s="1"/>
  <c r="P31" i="1"/>
  <c r="K4" i="2"/>
  <c r="P11" i="24"/>
  <c r="N60" i="2" l="1"/>
  <c r="O60" s="1"/>
  <c r="N58"/>
  <c r="O58" s="1"/>
  <c r="O62" s="1"/>
  <c r="N59"/>
  <c r="O59" s="1"/>
  <c r="P15" i="1"/>
  <c r="O46" i="5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<sst xmlns="http://schemas.openxmlformats.org/spreadsheetml/2006/main" count="697" uniqueCount="88">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</sst>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084736"/>
        <c:axId val="76086656"/>
      </c:lineChart>
      <c:dateAx>
        <c:axId val="76084736"/>
        <c:scaling>
          <c:orientation val="minMax"/>
        </c:scaling>
        <c:axPos val="b"/>
        <c:numFmt formatCode="dd/mm/yy;@" sourceLinked="1"/>
        <c:majorTickMark val="none"/>
        <c:tickLblPos val="nextTo"/>
        <c:crossAx val="76086656"/>
        <c:crosses val="autoZero"/>
        <c:lblOffset val="100"/>
      </c:dateAx>
      <c:valAx>
        <c:axId val="760866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084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1634.9682535410241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840.628410373988</v>
      </c>
      <c r="K4" s="4">
        <f>(J4/D42-1)</f>
        <v>-0.40933878230283915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8.319764853698997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140.35254175062644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1.3795899180916491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13.102344149548909</v>
      </c>
      <c r="K4" s="4">
        <f>(J4/D14-1)</f>
        <v>-0.61132656408494257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0.679748923221273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0.679748923221273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0.28055414968542075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6.8336636248594989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8.3033534193897118</v>
      </c>
      <c r="K4" s="4">
        <f>(J4/D14-1)</f>
        <v>-0.24031533216928525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0.60092552287209866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0.1422371913759535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9.9144881604306292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27.073654326700055</v>
      </c>
      <c r="K4" s="4">
        <f>(J4/D13-1)</f>
        <v>-0.357779848892122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0.12268594143731439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0.12268594143731439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0.52386390727648047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1.8659254600165119E-3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1.7824929143937409</v>
      </c>
      <c r="K4" s="4">
        <f>(J4/D13-1)</f>
        <v>-0.37062444035005748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213.85430824959269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126.57815166084352</v>
      </c>
      <c r="K4" s="4">
        <f>(J4/D17-1)</f>
        <v>-0.26267347356081427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5.0255762438654282E-2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2.0311882197546312E-2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0.32017411613896019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6.3572444719001586E-2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3.9009657538098303</v>
      </c>
      <c r="K4" s="4">
        <f>(J4/D13-1)</f>
        <v>-0.21980684923803395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1.5473978687442467E-2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4.2703625626071391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25.769598412063306</v>
      </c>
      <c r="K4" s="4">
        <f>(J4/D14-1)</f>
        <v>-0.24637832336540511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0.13211182226674642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0.13211182226674642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24.772813906130491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3.0585177482640002</v>
      </c>
      <c r="K4" s="4">
        <f>(J4/D13-1)</f>
        <v>-0.41182350994923078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6.4780908364531237E-2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3.2529342470862161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5.5750184912409546</v>
      </c>
      <c r="K4" s="4">
        <f>(J4/D10-1)</f>
        <v>-0.34565510666185972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4.0725110306395881E-3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1.5271614726967371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6.9716838121686573</v>
      </c>
      <c r="K4" s="4">
        <f>(J4/D10-1)</f>
        <v>-0.31448536753503864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2.3417402392643404E-2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25871.07110838201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754.25374454723499</v>
      </c>
      <c r="K4" s="4">
        <f>(J4/D37-1)</f>
        <v>9.048466049315862E-2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8.6854359925060081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21.878388704225227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5.9985305916138616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7.3814562482240298</v>
      </c>
      <c r="K4" s="4">
        <f>(J4/D10-1)</f>
        <v>-0.11173811694055003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9.1040898495041902E-3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64.705779499075888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10.585251468201369</v>
      </c>
      <c r="K4" s="4">
        <f>(J4/D15-1)</f>
        <v>6.5034821771760454E-2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4.095358196055511E-2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1.2075683951599414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0.39833418114539543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1.0236117255156729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1.7885965551714244E-2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6.0096650442725412E-5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20.417761386675885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0.27608396837330257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3.7315311761027514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0.54147314673901048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26.493417858863989</v>
      </c>
      <c r="K4" s="4">
        <f>(J4/D18-1)</f>
        <v>-0.40014452264924827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0.15076220580459868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0.15076220580459868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0.37326022778934709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20.396655776270915</v>
      </c>
      <c r="K4" s="4">
        <f>(J4/D10-1)</f>
        <v>-0.48480283464837304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0.88873472994973368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0.3241868945067431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1.119653503866509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23.036536258668331</v>
      </c>
      <c r="K4" s="4">
        <f>(J4/D19-1)</f>
        <v>-0.37057051834583299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6.7958130781560391E-2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0.28688691293407598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0.30192558984269069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7.8360048466076352E-6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3.4458677727262081</v>
      </c>
      <c r="K4" s="4">
        <f>(J4/D13-1)</f>
        <v>-0.3149368245077121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1.6953980086120281E-3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19.572071274310819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154.25141029959832</v>
      </c>
      <c r="K4" s="4">
        <f>(J4/D36-1)</f>
        <v>-0.22120282596391549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4.1101349676052716E-2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0.12058378555795647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1.0329708633013343E-2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0.66923390042460484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7.6894545803036271E-2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0.7133332017540337</v>
      </c>
      <c r="K4" s="4">
        <f>(J4/D13-1)</f>
        <v>0.42666640350806739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1.3496073156801399E-2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0.14266664035080673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4.378352554816507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7.3907381417938778</v>
      </c>
      <c r="K4" s="4">
        <f>(J4/D10-1)</f>
        <v>-0.22528950295661654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8.0282348115626439E-3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0.49909778495565199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16.907481042752263</v>
      </c>
      <c r="K4" s="4">
        <f>(J4/D13-1)</f>
        <v>2.2181549746958247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0.31366710649897711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8.640666031239394E-2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3.5327351593917773</v>
      </c>
      <c r="K4" s="4">
        <f>(J4/D11-1)</f>
        <v>1.0875175407115805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0.64860644060104122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1.8967321377719963</v>
      </c>
      <c r="K4" s="4">
        <f>(J4/D10-1)</f>
        <v>-0.36775595407600126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7.2446789004689417E-3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4.3424605329410833</v>
      </c>
      <c r="K4" s="4">
        <f>(J4/D10-1)</f>
        <v>0.44748684431369434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0.1142863288487134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0.69529516744980258</v>
      </c>
      <c r="K4" s="4">
        <f>(J4/D9-1)</f>
        <v>-0.97591428167381611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1.461071238667054E-3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5.9487675092027796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-263.00523249079714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-192.65523249079715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625</v>
      </c>
      <c r="E34">
        <f t="shared" ref="E34:E40" si="1">C34*D34</f>
        <v>3908.7499999999995</v>
      </c>
      <c r="F34" s="29">
        <f t="shared" ref="F34:F40" si="2">E34*$N$5</f>
        <v>3255.9887499999995</v>
      </c>
      <c r="G34" s="38">
        <v>3.5</v>
      </c>
      <c r="H34" s="30">
        <f>G50</f>
        <v>1.5615590400000001</v>
      </c>
      <c r="I34" s="39">
        <f t="shared" ref="I34:I41" si="3">((F34-H34*D34)*$J$3-G34)</f>
        <v>-0.16873660946684277</v>
      </c>
      <c r="J34">
        <v>1</v>
      </c>
      <c r="K34" s="44">
        <f t="shared" ref="K34:K40" si="4">I34*J34</f>
        <v>-0.16873660946684277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625</v>
      </c>
      <c r="E35">
        <f t="shared" si="1"/>
        <v>603.75</v>
      </c>
      <c r="F35" s="29">
        <f t="shared" si="2"/>
        <v>502.92374999999998</v>
      </c>
      <c r="G35" s="38">
        <v>3.5</v>
      </c>
      <c r="H35" s="30">
        <f>G51</f>
        <v>0.21337130135885166</v>
      </c>
      <c r="I35" s="39">
        <f t="shared" si="3"/>
        <v>-2.9600367433651571</v>
      </c>
      <c r="J35">
        <v>1</v>
      </c>
      <c r="K35" s="44">
        <f t="shared" si="4"/>
        <v>-2.9600367433651571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625</v>
      </c>
      <c r="E36">
        <f t="shared" si="1"/>
        <v>531.875</v>
      </c>
      <c r="F36" s="29">
        <f t="shared" si="2"/>
        <v>443.051875</v>
      </c>
      <c r="G36" s="38">
        <v>3.5</v>
      </c>
      <c r="H36" s="30">
        <f>G52</f>
        <v>0.18479602162162162</v>
      </c>
      <c r="I36" s="39">
        <f t="shared" si="3"/>
        <v>-3.0214197433321432</v>
      </c>
      <c r="J36">
        <v>1</v>
      </c>
      <c r="K36" s="44">
        <f t="shared" si="4"/>
        <v>-3.0214197433321432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591</v>
      </c>
      <c r="E37">
        <f t="shared" si="1"/>
        <v>502.94099999999997</v>
      </c>
      <c r="F37" s="29">
        <f t="shared" si="2"/>
        <v>418.94985299999996</v>
      </c>
      <c r="G37" s="38">
        <v>0</v>
      </c>
      <c r="H37" s="30">
        <f>G52</f>
        <v>0.18479602162162162</v>
      </c>
      <c r="I37" s="39">
        <f t="shared" si="3"/>
        <v>0.45254549070512534</v>
      </c>
      <c r="J37">
        <v>3</v>
      </c>
      <c r="K37" s="44">
        <f t="shared" si="4"/>
        <v>1.357636472115376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533</v>
      </c>
      <c r="E38">
        <f t="shared" si="1"/>
        <v>453.58299999999997</v>
      </c>
      <c r="F38" s="29">
        <f t="shared" si="2"/>
        <v>377.83463899999998</v>
      </c>
      <c r="G38" s="38">
        <v>0</v>
      </c>
      <c r="H38" s="30">
        <f>H37</f>
        <v>0.18479602162162162</v>
      </c>
      <c r="I38" s="39">
        <f t="shared" si="3"/>
        <v>0.40813324288634822</v>
      </c>
      <c r="J38">
        <v>1</v>
      </c>
      <c r="K38" s="44">
        <f t="shared" si="4"/>
        <v>0.40813324288634822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485</v>
      </c>
      <c r="E39">
        <f t="shared" si="1"/>
        <v>412.73500000000001</v>
      </c>
      <c r="F39" s="29">
        <f t="shared" si="2"/>
        <v>343.80825499999997</v>
      </c>
      <c r="G39" s="38">
        <v>0</v>
      </c>
      <c r="H39" s="30">
        <f>H38</f>
        <v>0.18479602162162162</v>
      </c>
      <c r="I39" s="39">
        <f t="shared" si="3"/>
        <v>0.37137827917425686</v>
      </c>
      <c r="J39">
        <v>1</v>
      </c>
      <c r="K39" s="44">
        <f t="shared" si="4"/>
        <v>0.37137827917425686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6.0475884743102427E-2</v>
      </c>
      <c r="J40" s="16">
        <v>1</v>
      </c>
      <c r="K40" s="46">
        <f t="shared" si="4"/>
        <v>6.0475884743102427E-2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351</v>
      </c>
      <c r="E41">
        <f>(C41*D41)</f>
        <v>298.70099999999996</v>
      </c>
      <c r="F41" s="29">
        <f>(E41*$N$5)</f>
        <v>248.81793299999995</v>
      </c>
      <c r="G41" s="38">
        <v>0</v>
      </c>
      <c r="H41" s="29">
        <f>(H37)</f>
        <v>0.18479602162162162</v>
      </c>
      <c r="I41" s="39">
        <f t="shared" si="3"/>
        <v>0.26877067214466832</v>
      </c>
      <c r="J41">
        <v>1</v>
      </c>
      <c r="K41" s="44">
        <f>(I41*J41)</f>
        <v>0.26877067214466832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1.1424155092027828</v>
      </c>
      <c r="P46">
        <f>(O46/J3)</f>
        <v>781.90267453694923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0.25550610161351223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25.802313877371866</v>
      </c>
      <c r="K4" s="4">
        <f>(J4/D13-1)</f>
        <v>-0.2497154281925158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0.14813526821430312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0.14813526821430312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9.4667583495129173E-2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5.9837998365094993</v>
      </c>
      <c r="K4" s="4">
        <f>(J4/D14-1)</f>
        <v>-0.39101540215603436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4.4089674715885922E-2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4.4089674715885922E-2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2023-09-03T03:16:24Z</dcterms:modified>
</cp:coreProperties>
</file>