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J4" s="1"/>
  <c r="C10"/>
  <c r="N9"/>
  <c r="C9"/>
  <c r="N8"/>
  <c r="C8"/>
  <c r="T7"/>
  <c r="S7" s="1"/>
  <c r="R7"/>
  <c r="O7"/>
  <c r="P7" s="1"/>
  <c r="C7"/>
  <c r="T6"/>
  <c r="S6"/>
  <c r="R6"/>
  <c r="P6"/>
  <c r="O6"/>
  <c r="O3" s="1"/>
  <c r="P3" s="1"/>
  <c r="N6"/>
  <c r="E6"/>
  <c r="D6"/>
  <c r="D13" s="1"/>
  <c r="G12" s="1"/>
  <c r="T5"/>
  <c r="T17" s="1"/>
  <c r="R5"/>
  <c r="R17" s="1"/>
  <c r="C5"/>
  <c r="O9" s="1"/>
  <c r="P9" s="1"/>
  <c r="N3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B5"/>
  <c r="R5" s="1"/>
  <c r="O3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S6" s="1"/>
  <c r="R6"/>
  <c r="R22" s="1"/>
  <c r="O6"/>
  <c r="C6"/>
  <c r="O17" s="1"/>
  <c r="T5"/>
  <c r="S5"/>
  <c r="R5"/>
  <c r="C5"/>
  <c r="O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5" i="2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T21" s="1"/>
  <c r="R5"/>
  <c r="C5"/>
  <c r="K4"/>
  <c r="J4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O8"/>
  <c r="D8"/>
  <c r="T8" s="1"/>
  <c r="B8"/>
  <c r="B14" s="1"/>
  <c r="T7"/>
  <c r="S7"/>
  <c r="R7"/>
  <c r="C7"/>
  <c r="T6"/>
  <c r="T13" s="1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T5"/>
  <c r="R5"/>
  <c r="D5"/>
  <c r="D17" s="1"/>
  <c r="K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C11"/>
  <c r="C10"/>
  <c r="C9"/>
  <c r="U8"/>
  <c r="T8"/>
  <c r="R8"/>
  <c r="C8"/>
  <c r="T7"/>
  <c r="V7" s="1"/>
  <c r="R7"/>
  <c r="N9" s="1"/>
  <c r="N7"/>
  <c r="C7"/>
  <c r="T6"/>
  <c r="S6" s="1"/>
  <c r="R6"/>
  <c r="N6"/>
  <c r="E6"/>
  <c r="D6"/>
  <c r="D13" s="1"/>
  <c r="G12" s="1"/>
  <c r="T5"/>
  <c r="T13" s="1"/>
  <c r="R5"/>
  <c r="R13" s="1"/>
  <c r="C5"/>
  <c r="O7" s="1"/>
  <c r="P7" s="1"/>
  <c r="J4"/>
  <c r="K4" s="1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N9" s="1"/>
  <c r="C5"/>
  <c r="O7" s="1"/>
  <c r="J4"/>
  <c r="K4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R17" s="1"/>
  <c r="C5"/>
  <c r="O6" s="1"/>
  <c r="P6" s="1"/>
  <c r="J4"/>
  <c r="K4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C6" i="7"/>
  <c r="E6" s="1"/>
  <c r="C5"/>
  <c r="E5" s="1"/>
  <c r="E9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68" i="2"/>
  <c r="O68" s="1"/>
  <c r="M68"/>
  <c r="M67"/>
  <c r="N66"/>
  <c r="O66" s="1"/>
  <c r="M66"/>
  <c r="N65"/>
  <c r="M65"/>
  <c r="O65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6" s="1"/>
  <c r="C24"/>
  <c r="T23"/>
  <c r="R23"/>
  <c r="C23"/>
  <c r="C22"/>
  <c r="N43" s="1"/>
  <c r="O43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8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19" l="1"/>
  <c r="P19" s="1"/>
  <c r="O20"/>
  <c r="P20" s="1"/>
  <c r="O21"/>
  <c r="P21" s="1"/>
  <c r="J4"/>
  <c r="J12"/>
  <c r="J13" s="1"/>
  <c r="N10"/>
  <c r="P10" s="1"/>
  <c r="R22"/>
  <c r="D39"/>
  <c r="T22" s="1"/>
  <c r="T32" s="1"/>
  <c r="T18"/>
  <c r="R18"/>
  <c r="N11" s="1"/>
  <c r="R32"/>
  <c r="P23"/>
  <c r="O38" i="2"/>
  <c r="N52"/>
  <c r="O52" s="1"/>
  <c r="N50"/>
  <c r="O50" s="1"/>
  <c r="O54" s="1"/>
  <c r="N51"/>
  <c r="O51" s="1"/>
  <c r="N75"/>
  <c r="N73"/>
  <c r="N76"/>
  <c r="O76" s="1"/>
  <c r="N74"/>
  <c r="O9"/>
  <c r="O14" s="1"/>
  <c r="N4"/>
  <c r="O70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H37" i="5"/>
  <c r="H36"/>
  <c r="I36" s="1"/>
  <c r="K36" s="1"/>
  <c r="R38" i="28"/>
  <c r="T5"/>
  <c r="T38" s="1"/>
  <c r="W38" s="1"/>
  <c r="G12" i="29"/>
  <c r="K4"/>
  <c r="G9" i="30"/>
  <c r="K4"/>
  <c r="P6" i="1"/>
  <c r="O27"/>
  <c r="O29"/>
  <c r="P29" s="1"/>
  <c r="N3"/>
  <c r="P3" s="1"/>
  <c r="N26"/>
  <c r="N27"/>
  <c r="N28"/>
  <c r="P28" s="1"/>
  <c r="O34"/>
  <c r="P34" s="1"/>
  <c r="O35"/>
  <c r="P35" s="1"/>
  <c r="O36"/>
  <c r="P36" s="1"/>
  <c r="T5" i="2"/>
  <c r="B30"/>
  <c r="N42"/>
  <c r="O42" s="1"/>
  <c r="O46" s="1"/>
  <c r="N44"/>
  <c r="O44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7" i="5"/>
  <c r="K37" s="1"/>
  <c r="I40"/>
  <c r="K40" s="1"/>
  <c r="P15" i="24"/>
  <c r="P9" i="26"/>
  <c r="O7" i="8"/>
  <c r="P7" s="1"/>
  <c r="O6"/>
  <c r="P6" s="1"/>
  <c r="G9" i="18"/>
  <c r="K4"/>
  <c r="G9" i="25"/>
  <c r="K4"/>
  <c r="O26" i="1"/>
  <c r="P26" s="1"/>
  <c r="N26" i="2"/>
  <c r="O26" s="1"/>
  <c r="O30" s="1"/>
  <c r="N27"/>
  <c r="O27" s="1"/>
  <c r="M74"/>
  <c r="T13" i="8"/>
  <c r="N24" i="14"/>
  <c r="N22"/>
  <c r="N17"/>
  <c r="N16"/>
  <c r="O15"/>
  <c r="P15" s="1"/>
  <c r="O14"/>
  <c r="O9" i="15"/>
  <c r="P9" s="1"/>
  <c r="O7"/>
  <c r="P7" s="1"/>
  <c r="N9" i="16"/>
  <c r="N8"/>
  <c r="N6"/>
  <c r="J4"/>
  <c r="N9" i="19"/>
  <c r="N8"/>
  <c r="N6"/>
  <c r="R21" i="21"/>
  <c r="N8"/>
  <c r="N6"/>
  <c r="P6"/>
  <c r="O3"/>
  <c r="N17" i="24"/>
  <c r="P17" s="1"/>
  <c r="N16"/>
  <c r="N14"/>
  <c r="B16"/>
  <c r="D15"/>
  <c r="T10" s="1"/>
  <c r="T9" i="26"/>
  <c r="V9" s="1"/>
  <c r="C9"/>
  <c r="N9"/>
  <c r="N8"/>
  <c r="N7"/>
  <c r="N6"/>
  <c r="P6" i="28"/>
  <c r="N3"/>
  <c r="P3" s="1"/>
  <c r="N17"/>
  <c r="N15"/>
  <c r="P6" i="32"/>
  <c r="P11" s="1"/>
  <c r="L38" i="5"/>
  <c r="E62"/>
  <c r="O8" i="8"/>
  <c r="P8" s="1"/>
  <c r="S5" i="9"/>
  <c r="T6"/>
  <c r="T17" s="1"/>
  <c r="O7"/>
  <c r="P7" s="1"/>
  <c r="P12" s="1"/>
  <c r="O8"/>
  <c r="P8" s="1"/>
  <c r="O9"/>
  <c r="P9" s="1"/>
  <c r="U5" i="10"/>
  <c r="O6"/>
  <c r="N7"/>
  <c r="P7" s="1"/>
  <c r="O8"/>
  <c r="O9"/>
  <c r="P9" s="1"/>
  <c r="R14"/>
  <c r="O6" i="11"/>
  <c r="P6" s="1"/>
  <c r="P12" s="1"/>
  <c r="O8"/>
  <c r="P8" s="1"/>
  <c r="U5" i="12"/>
  <c r="O6"/>
  <c r="P6" s="1"/>
  <c r="O9"/>
  <c r="P9" s="1"/>
  <c r="N14" i="14"/>
  <c r="O17"/>
  <c r="P17" s="1"/>
  <c r="N25"/>
  <c r="R37"/>
  <c r="O6" i="15"/>
  <c r="P6" s="1"/>
  <c r="O8"/>
  <c r="P8" s="1"/>
  <c r="U5" i="16"/>
  <c r="P8"/>
  <c r="P6" i="19"/>
  <c r="N7" i="21"/>
  <c r="P8"/>
  <c r="P16" i="24"/>
  <c r="B18"/>
  <c r="J4" s="1"/>
  <c r="O7" i="26"/>
  <c r="P7" s="1"/>
  <c r="O8"/>
  <c r="P8" s="1"/>
  <c r="D19"/>
  <c r="G18" s="1"/>
  <c r="N9" i="28"/>
  <c r="N25"/>
  <c r="O16" i="12"/>
  <c r="P16" s="1"/>
  <c r="O14"/>
  <c r="P14" s="1"/>
  <c r="S5" i="14"/>
  <c r="O8"/>
  <c r="P8" s="1"/>
  <c r="O6"/>
  <c r="P6" s="1"/>
  <c r="S5" i="24"/>
  <c r="N17" i="26"/>
  <c r="P17" s="1"/>
  <c r="N16"/>
  <c r="N15"/>
  <c r="N14"/>
  <c r="O9" i="27"/>
  <c r="P9" s="1"/>
  <c r="O7"/>
  <c r="P7" s="1"/>
  <c r="B36" i="28"/>
  <c r="J4" s="1"/>
  <c r="K4" s="1"/>
  <c r="D5"/>
  <c r="D36" s="1"/>
  <c r="C33"/>
  <c r="T20"/>
  <c r="G8" i="4"/>
  <c r="T6" i="8"/>
  <c r="N6" i="10"/>
  <c r="N8"/>
  <c r="K4" i="11"/>
  <c r="O7"/>
  <c r="P7" s="1"/>
  <c r="O8" i="12"/>
  <c r="P8" s="1"/>
  <c r="S8"/>
  <c r="O15"/>
  <c r="P15" s="1"/>
  <c r="O17"/>
  <c r="P17" s="1"/>
  <c r="S5" i="13"/>
  <c r="T15"/>
  <c r="T6" i="14"/>
  <c r="T37" s="1"/>
  <c r="O9"/>
  <c r="P9" s="1"/>
  <c r="T9"/>
  <c r="N15"/>
  <c r="O16"/>
  <c r="P16" s="1"/>
  <c r="N23"/>
  <c r="S6" i="16"/>
  <c r="N7"/>
  <c r="C8"/>
  <c r="R8"/>
  <c r="S8" s="1"/>
  <c r="P9"/>
  <c r="D14"/>
  <c r="G13" s="1"/>
  <c r="P11" i="17"/>
  <c r="N7" i="19"/>
  <c r="P7" s="1"/>
  <c r="O8"/>
  <c r="P8" s="1"/>
  <c r="O9"/>
  <c r="K4" i="20"/>
  <c r="N3" i="21"/>
  <c r="S5"/>
  <c r="N9"/>
  <c r="P9" s="1"/>
  <c r="D37" i="23"/>
  <c r="G37" s="1"/>
  <c r="O6"/>
  <c r="P6" s="1"/>
  <c r="R21"/>
  <c r="R37" s="1"/>
  <c r="B37"/>
  <c r="J4" s="1"/>
  <c r="P14" i="24"/>
  <c r="N15"/>
  <c r="K4" i="26"/>
  <c r="T22"/>
  <c r="P6"/>
  <c r="P11" s="1"/>
  <c r="V8"/>
  <c r="O14"/>
  <c r="P14" s="1"/>
  <c r="O15"/>
  <c r="O16"/>
  <c r="P16" s="1"/>
  <c r="O6" i="27"/>
  <c r="P6" s="1"/>
  <c r="O8"/>
  <c r="P8" s="1"/>
  <c r="P9" i="28"/>
  <c r="S13"/>
  <c r="S15"/>
  <c r="N16"/>
  <c r="N24"/>
  <c r="K4" i="31"/>
  <c r="P9" i="32"/>
  <c r="T5"/>
  <c r="T35" s="1"/>
  <c r="W35" s="1"/>
  <c r="O7"/>
  <c r="P7" s="1"/>
  <c r="O6" i="34"/>
  <c r="P6" s="1"/>
  <c r="O8"/>
  <c r="P8" s="1"/>
  <c r="O9"/>
  <c r="P9" s="1"/>
  <c r="N8" i="12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P7" s="1"/>
  <c r="T6" i="24"/>
  <c r="O6" i="25"/>
  <c r="P6" s="1"/>
  <c r="O8"/>
  <c r="P8" s="1"/>
  <c r="O6" i="29"/>
  <c r="P6" s="1"/>
  <c r="O7"/>
  <c r="P7" s="1"/>
  <c r="O6" i="30"/>
  <c r="P6" s="1"/>
  <c r="O8"/>
  <c r="P8" s="1"/>
  <c r="S5" i="31"/>
  <c r="O8"/>
  <c r="P8" s="1"/>
  <c r="P11" s="1"/>
  <c r="S5" i="32"/>
  <c r="O6" i="33"/>
  <c r="P6" s="1"/>
  <c r="P11" s="1"/>
  <c r="O8"/>
  <c r="P8" s="1"/>
  <c r="T17" i="24" l="1"/>
  <c r="O25" i="28"/>
  <c r="P25" s="1"/>
  <c r="O24"/>
  <c r="P24" s="1"/>
  <c r="O26"/>
  <c r="P26" s="1"/>
  <c r="M38" i="5"/>
  <c r="L39"/>
  <c r="B31" i="2"/>
  <c r="D30"/>
  <c r="R21"/>
  <c r="O16" i="28"/>
  <c r="P16" s="1"/>
  <c r="O17"/>
  <c r="P17" s="1"/>
  <c r="O15"/>
  <c r="P15" s="1"/>
  <c r="O25" i="14"/>
  <c r="P25" s="1"/>
  <c r="O23"/>
  <c r="P23" s="1"/>
  <c r="O24"/>
  <c r="P24" s="1"/>
  <c r="O22"/>
  <c r="P22" s="1"/>
  <c r="R9" i="24"/>
  <c r="D16"/>
  <c r="T9" s="1"/>
  <c r="H41" i="5"/>
  <c r="I41" s="1"/>
  <c r="K41" s="1"/>
  <c r="H38"/>
  <c r="P11" i="34"/>
  <c r="P20" i="24"/>
  <c r="S21" i="23"/>
  <c r="P11" i="21"/>
  <c r="P39" i="1"/>
  <c r="P27"/>
  <c r="P31" s="1"/>
  <c r="P11" i="30"/>
  <c r="P11" i="29"/>
  <c r="P11" i="25"/>
  <c r="P11" i="20"/>
  <c r="P11" i="18"/>
  <c r="P11" i="27"/>
  <c r="P15" i="26"/>
  <c r="P19" s="1"/>
  <c r="P9" i="19"/>
  <c r="P11" s="1"/>
  <c r="G36" i="28"/>
  <c r="P11" i="14"/>
  <c r="P19" i="12"/>
  <c r="D18" i="24"/>
  <c r="G17" s="1"/>
  <c r="R13" i="16"/>
  <c r="P11" i="15"/>
  <c r="P11" i="12"/>
  <c r="P8" i="10"/>
  <c r="P6"/>
  <c r="P11" s="1"/>
  <c r="N3" i="32"/>
  <c r="O3"/>
  <c r="P3" s="1"/>
  <c r="P11" i="28"/>
  <c r="P3" i="21"/>
  <c r="K4" i="16"/>
  <c r="P14" i="14"/>
  <c r="P19" s="1"/>
  <c r="P11" i="8"/>
  <c r="O75" i="2"/>
  <c r="O7" i="16"/>
  <c r="P7" s="1"/>
  <c r="O6"/>
  <c r="P6" s="1"/>
  <c r="P12" s="1"/>
  <c r="M4" i="2"/>
  <c r="O4" s="1"/>
  <c r="K4" i="24"/>
  <c r="O74" i="2"/>
  <c r="O73"/>
  <c r="O78" s="1"/>
  <c r="D42" i="1"/>
  <c r="S18"/>
  <c r="K4"/>
  <c r="O13" l="1"/>
  <c r="P13" s="1"/>
  <c r="O12"/>
  <c r="P12" s="1"/>
  <c r="O11"/>
  <c r="P11" s="1"/>
  <c r="P15" s="1"/>
  <c r="N8" i="24"/>
  <c r="P8" s="1"/>
  <c r="N6"/>
  <c r="P6" s="1"/>
  <c r="N9"/>
  <c r="P9" s="1"/>
  <c r="N7"/>
  <c r="P7" s="1"/>
  <c r="R17"/>
  <c r="R22" i="2"/>
  <c r="M57"/>
  <c r="O57" s="1"/>
  <c r="D31"/>
  <c r="T22" s="1"/>
  <c r="T20"/>
  <c r="R20"/>
  <c r="M39" i="5"/>
  <c r="L41"/>
  <c r="M41" s="1"/>
  <c r="I42" i="1"/>
  <c r="G7"/>
  <c r="H39" i="5"/>
  <c r="I39" s="1"/>
  <c r="K39" s="1"/>
  <c r="I38"/>
  <c r="K38" s="1"/>
  <c r="J13" s="1"/>
  <c r="T21" i="2"/>
  <c r="S21" s="1"/>
  <c r="D37"/>
  <c r="M46" i="5"/>
  <c r="K14"/>
  <c r="P27" i="14"/>
  <c r="P19" i="28"/>
  <c r="B37" i="2"/>
  <c r="P28" i="28"/>
  <c r="J4" i="2" l="1"/>
  <c r="K4" s="1"/>
  <c r="J7"/>
  <c r="J8" s="1"/>
  <c r="S20"/>
  <c r="T36"/>
  <c r="P11" i="24"/>
  <c r="O46" i="5"/>
  <c r="P46" s="1"/>
  <c r="J15"/>
  <c r="J16" s="1"/>
  <c r="M58" i="2"/>
  <c r="R36"/>
  <c r="G36"/>
  <c r="N59" l="1"/>
  <c r="O59" s="1"/>
  <c r="N60"/>
  <c r="O60" s="1"/>
  <c r="N58"/>
  <c r="O58" s="1"/>
  <c r="O62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<sst xmlns="http://schemas.openxmlformats.org/spreadsheetml/2006/main" count="697" uniqueCount="88">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</sst>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2441728"/>
        <c:axId val="82443648"/>
      </c:lineChart>
      <c:dateAx>
        <c:axId val="82441728"/>
        <c:scaling>
          <c:orientation val="minMax"/>
        </c:scaling>
        <c:axPos val="b"/>
        <c:numFmt formatCode="dd/mm/yy;@" sourceLinked="1"/>
        <c:majorTickMark val="none"/>
        <c:tickLblPos val="nextTo"/>
        <c:crossAx val="82443648"/>
        <c:crosses val="autoZero"/>
        <c:lblOffset val="100"/>
      </c:dateAx>
      <c:valAx>
        <c:axId val="824436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441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1647.5642086669641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846.81524967835117</v>
      </c>
      <c r="K4" s="4">
        <f>(J4/D42-1)</f>
        <v>-0.40499164628873985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8.0944170546124479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141.72327552182728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1.4101754040578991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13.350210098210676</v>
      </c>
      <c r="K4" s="4">
        <f>(J4/D14-1)</f>
        <v>-0.60397376455433105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0.65220613847853237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0.65220613847853237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0.28257100984878086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7.1570548204912487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8.6805878872819999</v>
      </c>
      <c r="K4" s="4">
        <f>(J4/D14-1)</f>
        <v>-0.20580165715626719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0.62936327368855594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0.12964839955522706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10.034102786057581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27.390496756264213</v>
      </c>
      <c r="K4" s="4">
        <f>(J4/D13-1)</f>
        <v>-0.35026395943971789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0.11437492469921166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0.11437492469921166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0.52772711040952425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1.932631215518671E-3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1.8462160046670404</v>
      </c>
      <c r="K4" s="4">
        <f>(J4/D13-1)</f>
        <v>-0.34812462827253099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216.4015555451484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128.04788413823081</v>
      </c>
      <c r="K4" s="4">
        <f>(J4/D17-1)</f>
        <v>-0.25411217978200762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5.0854365553109869E-2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2.0553819745678194E-2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0.28603092005735531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6.2838167249944538E-2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3.8552592429788319</v>
      </c>
      <c r="K4" s="4">
        <f>(J4/D13-1)</f>
        <v>-0.22894815140423364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1.4645859418851132E-2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4.5047759932801359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27.184171503287953</v>
      </c>
      <c r="K4" s="4">
        <f>(J4/D14-1)</f>
        <v>-0.20500969480998854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0.13936384947426816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0.13936384947426816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25.159841527186611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3.1063012117233368</v>
      </c>
      <c r="K4" s="4">
        <f>(J4/D13-1)</f>
        <v>-0.40263438236089677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6.5792985593592992E-2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3.5461600985318311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6.0775615553632862</v>
      </c>
      <c r="K4" s="4">
        <f>(J4/D10-1)</f>
        <v>-0.28667117894797112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4.4396151353569254E-3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1.6029950012273031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7.3178733885351921</v>
      </c>
      <c r="K4" s="4">
        <f>(J4/D10-1)</f>
        <v>-0.28044509453931243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2.4580229169119394E-2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26017.198648792291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758.44426899006589</v>
      </c>
      <c r="K4" s="4">
        <f>(J4/D37-1)</f>
        <v>9.6543235153695228E-2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8.664767837993784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22.071690473702791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6.0034716885786414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7.3875364857933343</v>
      </c>
      <c r="K4" s="4">
        <f>(J4/D10-1)</f>
        <v>-0.11100643973606095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9.1115890511895749E-3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65.073493291783478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10.645405955084438</v>
      </c>
      <c r="K4" s="4">
        <f>(J4/D15-1)</f>
        <v>7.1087264022068997E-2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4.1186315374235602E-2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1.2114278897110968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0.41328961478449783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1.0620431681529519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1.8557493086988192E-2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6.247061999085472E-5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21.2243145542128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0.2869899827487552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3.8789360866044711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0.54699464291469047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26.76357586442602</v>
      </c>
      <c r="K4" s="4">
        <f>(J4/D18-1)</f>
        <v>-0.39402769165938345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0.15229955432834438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0.15229955432834438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0.39242518628977019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21.443917264093443</v>
      </c>
      <c r="K4" s="4">
        <f>(J4/D10-1)</f>
        <v>-0.45835015751216368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0.93436660537950456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0.34083219426557287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1.194683769934004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24.580261561891653</v>
      </c>
      <c r="K4" s="4">
        <f>(J4/D19-1)</f>
        <v>-0.32839116436163096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7.2512143801107931E-2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0.29707716877820467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0.31102720472457135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8.1015498470556691E-6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3.5626406662050303</v>
      </c>
      <c r="K4" s="4">
        <f>(J4/D13-1)</f>
        <v>-0.29172153753379126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1.7528513249089647E-3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20.29544345859135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159.95245123864436</v>
      </c>
      <c r="K4" s="4">
        <f>(J4/D36-1)</f>
        <v>-0.19241894279701621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4.2620431263041832E-2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0.12504049098914727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1.0711488557688558E-2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0.69396838976708619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7.7449667138171779E-2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0.71848293604557234</v>
      </c>
      <c r="K4" s="4">
        <f>(J4/D13-1)</f>
        <v>0.43696587209114468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1.3593504750572439E-2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0.14369658720911446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4.6094267935741078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7.7807956277067181</v>
      </c>
      <c r="K4" s="4">
        <f>(J4/D10-1)</f>
        <v>-0.18440297403493511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8.4519371572333562E-3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0.52564045805693782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17.794898344127041</v>
      </c>
      <c r="K4" s="4">
        <f>(J4/D13-1)</f>
        <v>2.3870651982725417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0.31860367546043317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8.9027618495127164E-2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3.6398929998865004</v>
      </c>
      <c r="K4" s="4">
        <f>(J4/D11-1)</f>
        <v>1.1508378468100489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0.68469234824448311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2.0022588431259587</v>
      </c>
      <c r="K4" s="4">
        <f>(J4/D10-1)</f>
        <v>-0.3325803856246804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2.007989294905815E-3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1.2035887833665455</v>
      </c>
      <c r="K4" s="4">
        <f>(J4/D10-1)</f>
        <v>-0.59880373887781824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0.1230578280354738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0.74865921420221548</v>
      </c>
      <c r="K4" s="4">
        <f>(J4/D9-1)</f>
        <v>-0.97406569785072095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1.489411292899462E-3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5.8423833727582615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-263.11161662724169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-192.76161662724169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617</v>
      </c>
      <c r="E34">
        <f t="shared" ref="E34:E40" si="1">C34*D34</f>
        <v>3858.7179999999998</v>
      </c>
      <c r="F34" s="29">
        <f t="shared" ref="F34:F40" si="2">E34*$N$5</f>
        <v>3202.7359399999996</v>
      </c>
      <c r="G34" s="38">
        <v>3.5</v>
      </c>
      <c r="H34" s="30">
        <f>G50</f>
        <v>1.5615590400000001</v>
      </c>
      <c r="I34" s="39">
        <f t="shared" ref="I34:I41" si="3">((F34-H34*D34)*$J$3-G34)</f>
        <v>-0.16482978638016155</v>
      </c>
      <c r="J34">
        <v>1</v>
      </c>
      <c r="K34" s="44">
        <f t="shared" ref="K34:K40" si="4">I34*J34</f>
        <v>-0.16482978638016155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617</v>
      </c>
      <c r="E35">
        <f t="shared" si="1"/>
        <v>596.02199999999993</v>
      </c>
      <c r="F35" s="29">
        <f t="shared" si="2"/>
        <v>494.69825999999995</v>
      </c>
      <c r="G35" s="38">
        <v>3.5</v>
      </c>
      <c r="H35" s="30">
        <f>G51</f>
        <v>0.21337130135885166</v>
      </c>
      <c r="I35" s="39">
        <f t="shared" si="3"/>
        <v>-2.9592719601120194</v>
      </c>
      <c r="J35">
        <v>1</v>
      </c>
      <c r="K35" s="44">
        <f t="shared" si="4"/>
        <v>-2.9592719601120194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617</v>
      </c>
      <c r="E36">
        <f t="shared" si="1"/>
        <v>525.06700000000001</v>
      </c>
      <c r="F36" s="29">
        <f t="shared" si="2"/>
        <v>435.80561</v>
      </c>
      <c r="G36" s="38">
        <v>3.5</v>
      </c>
      <c r="H36" s="30">
        <f>G52</f>
        <v>0.18479602162162162</v>
      </c>
      <c r="I36" s="39">
        <f t="shared" si="3"/>
        <v>-3.0207276056340073</v>
      </c>
      <c r="J36">
        <v>1</v>
      </c>
      <c r="K36" s="44">
        <f t="shared" si="4"/>
        <v>-3.0207276056340073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583</v>
      </c>
      <c r="E37">
        <f t="shared" si="1"/>
        <v>496.13299999999998</v>
      </c>
      <c r="F37" s="29">
        <f t="shared" si="2"/>
        <v>411.79038999999995</v>
      </c>
      <c r="G37" s="38">
        <v>0</v>
      </c>
      <c r="H37" s="30">
        <f>G52</f>
        <v>0.18479602162162162</v>
      </c>
      <c r="I37" s="39">
        <f t="shared" si="3"/>
        <v>0.45286192206705611</v>
      </c>
      <c r="J37">
        <v>3</v>
      </c>
      <c r="K37" s="44">
        <f t="shared" si="4"/>
        <v>1.3585857662011684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525</v>
      </c>
      <c r="E38">
        <f t="shared" si="1"/>
        <v>446.77499999999998</v>
      </c>
      <c r="F38" s="29">
        <f t="shared" si="2"/>
        <v>370.82324999999997</v>
      </c>
      <c r="G38" s="38">
        <v>0</v>
      </c>
      <c r="H38" s="30">
        <f>H37</f>
        <v>0.18479602162162162</v>
      </c>
      <c r="I38" s="39">
        <f t="shared" si="3"/>
        <v>0.40780876343945877</v>
      </c>
      <c r="J38">
        <v>1</v>
      </c>
      <c r="K38" s="44">
        <f t="shared" si="4"/>
        <v>0.40780876343945877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477</v>
      </c>
      <c r="E39">
        <f t="shared" si="1"/>
        <v>405.92699999999996</v>
      </c>
      <c r="F39" s="29">
        <f t="shared" si="2"/>
        <v>336.91940999999997</v>
      </c>
      <c r="G39" s="38">
        <v>0</v>
      </c>
      <c r="H39" s="30">
        <f>H38</f>
        <v>0.18479602162162162</v>
      </c>
      <c r="I39" s="39">
        <f t="shared" si="3"/>
        <v>0.37052339078213681</v>
      </c>
      <c r="J39">
        <v>1</v>
      </c>
      <c r="K39" s="44">
        <f t="shared" si="4"/>
        <v>0.37052339078213681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6.1346779241748181E-2</v>
      </c>
      <c r="J40" s="16">
        <v>1</v>
      </c>
      <c r="K40" s="46">
        <f t="shared" si="4"/>
        <v>6.1346779241748181E-2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343</v>
      </c>
      <c r="E41">
        <f>(C41*D41)</f>
        <v>291.89299999999997</v>
      </c>
      <c r="F41" s="29">
        <f>(E41*$N$5)</f>
        <v>242.27118999999996</v>
      </c>
      <c r="G41" s="38">
        <v>0</v>
      </c>
      <c r="H41" s="29">
        <f>(H37)</f>
        <v>0.18479602162162162</v>
      </c>
      <c r="I41" s="39">
        <f t="shared" si="3"/>
        <v>0.26643505878044638</v>
      </c>
      <c r="J41">
        <v>1</v>
      </c>
      <c r="K41" s="44">
        <f>(I41*J41)</f>
        <v>0.26643505878044638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1.0360313727582646</v>
      </c>
      <c r="P46">
        <f>(O46/J3)</f>
        <v>695.59790347863213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0.26104564655035523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26.354772294577465</v>
      </c>
      <c r="K4" s="4">
        <f>(J4/D13-1)</f>
        <v>-0.23365093766021305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0.14439375780255961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0.14439375780255961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9.5670528713319172E-2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6.0454717142236118</v>
      </c>
      <c r="K4" s="4">
        <f>(J4/D14-1)</f>
        <v>-0.38473891820367023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4.2833951616020056E-2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4.2833951616020056E-2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2023-08-26T21:14:54Z</dcterms:modified>
</cp:coreProperties>
</file>