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84443136"/>
        <axId val="84445056"/>
      </lineChart>
      <dateAx>
        <axId val="844431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445056"/>
        <crosses val="autoZero"/>
        <lblOffset val="100"/>
      </dateAx>
      <valAx>
        <axId val="844450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4431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3472.351807809338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0.0074681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0.12795778</v>
      </c>
      <c r="C35" s="60">
        <f>(D35/B35)</f>
        <v/>
      </c>
      <c r="D35" s="61" t="n">
        <v>225.24</v>
      </c>
      <c r="E35" t="inlineStr">
        <is>
          <t>DCA1</t>
        </is>
      </c>
    </row>
    <row r="36">
      <c r="B36" s="23" t="n">
        <v>0.02564412</v>
      </c>
      <c r="C36" s="60">
        <f>(D36/B36)</f>
        <v/>
      </c>
      <c r="D36" s="61" t="n">
        <v>45.7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0.0581538</v>
      </c>
      <c r="C40" s="60">
        <f>(D40/B40)</f>
        <v/>
      </c>
      <c r="D40" s="61" t="n">
        <v>110.65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0.004877403196798571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1.955146036876257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17.02563031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0.60185572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11.62378979965783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0.02984461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41.59924519496551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2.69064257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0.01681846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415.2025646764055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0.002817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0.58682851</v>
      </c>
      <c r="C11" s="59">
        <f>(D11/B11)</f>
        <v/>
      </c>
      <c r="D11" s="59" t="n">
        <v>167.67</v>
      </c>
      <c r="E11" t="inlineStr">
        <is>
          <t>DCA1</t>
        </is>
      </c>
      <c r="P11" s="59">
        <f>(SUM(P6:P9))</f>
        <v/>
      </c>
    </row>
    <row r="12">
      <c r="B12" s="85" t="n">
        <v>0.15816218</v>
      </c>
      <c r="C12" s="59">
        <f>(D12/B12)</f>
        <v/>
      </c>
      <c r="D12" s="59" t="n">
        <v>45.7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0.1282771139249727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0.29438153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8.63662017573111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7.91583242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0.08112345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62.16335462413777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0.00300652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0.2889966703199002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13.11195545031708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0.00237318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62785.99348466856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0.000357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0.00765465</v>
      </c>
      <c r="C23" s="59">
        <f>(D23/B23)</f>
        <v/>
      </c>
      <c r="D23" s="59" t="n">
        <v>201.45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0.00167938</v>
      </c>
      <c r="C24" s="59">
        <f>(D24/B24)</f>
        <v/>
      </c>
      <c r="D24" s="59" t="n">
        <v>45.7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0.00217207</v>
      </c>
      <c r="C34" s="59">
        <f>(D34/B34)</f>
        <v/>
      </c>
      <c r="D34" s="59" t="n">
        <v>66.34999999999999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0.8625279487055321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3.523651748257771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0.02066602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20.06116280869168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0.00250654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82.31887560207053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0.00136914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0.7743890066985388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0.05869875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0.0001513572358593027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5069.99305721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1.038114969241735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0.3307306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50.16572808</v>
      </c>
      <c r="C7" s="59">
        <f>(D7/B7)</f>
        <v/>
      </c>
      <c r="D7" s="59" t="n">
        <v>45.7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5"/>
    <col width="9.140625" customWidth="1" style="25" min="386" max="16384"/>
  </cols>
  <sheetData>
    <row r="1"/>
    <row r="2"/>
    <row r="3">
      <c r="I3" t="inlineStr">
        <is>
          <t>Actual Price :</t>
        </is>
      </c>
      <c r="J3" s="80" t="n">
        <v>0.03453265567829335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0.0695481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1.33332185587217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0.35229301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3.937139185649066</v>
      </c>
      <c r="M3" t="inlineStr">
        <is>
          <t>Objectif :</t>
        </is>
      </c>
      <c r="N3" s="23">
        <f>(INDEX(N5:N34,MATCH(MAX(O6:O8,O14:O15),O5:O34,0))/0.85)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(B28*J3)</f>
        <v/>
      </c>
      <c r="K4" s="4">
        <f>(J4/D28-1)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24.36636807</v>
      </c>
      <c r="C6" s="59">
        <f>(D6/B6)</f>
        <v/>
      </c>
      <c r="D6" s="59" t="n">
        <v>45.7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0.10353592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-B26</f>
        <v/>
      </c>
      <c r="O8" s="59">
        <f>P8/N8</f>
        <v/>
      </c>
      <c r="P8" s="59">
        <f>-D26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  <c r="U12" t="inlineStr">
        <is>
          <t>Learn 2/5</t>
        </is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-N8</f>
        <v/>
      </c>
      <c r="S14" s="59">
        <f>T14/R14</f>
        <v/>
      </c>
      <c r="T14" s="59">
        <f>-P8</f>
        <v/>
      </c>
      <c r="U14" t="inlineStr">
        <is>
          <t>Learn 3/5</t>
        </is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B26" s="1" t="n">
        <v>-0.383597883597883</v>
      </c>
      <c r="C26" s="59">
        <f>D26/B26</f>
        <v/>
      </c>
      <c r="D26" s="59" t="n">
        <v>-1.419872</v>
      </c>
      <c r="O26" s="59" t="n"/>
      <c r="P26" s="59" t="n"/>
      <c r="S26" s="59" t="n"/>
      <c r="T26" s="59" t="n"/>
    </row>
    <row r="27">
      <c r="C27" s="59" t="n"/>
      <c r="D27" s="59" t="n"/>
      <c r="F27" t="inlineStr">
        <is>
          <t>Moy</t>
        </is>
      </c>
      <c r="G27" s="59">
        <f>(D28/B28)</f>
        <v/>
      </c>
      <c r="S27" s="59" t="n"/>
      <c r="T27" s="59" t="n"/>
    </row>
    <row r="28">
      <c r="B28" s="1">
        <f>(SUM(B5:B27))</f>
        <v/>
      </c>
      <c r="C28" s="59" t="n"/>
      <c r="D28" s="59">
        <f>(SUM(D5:D27))</f>
        <v/>
      </c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R31" s="1">
        <f>(SUM(R5:R30))</f>
        <v/>
      </c>
      <c r="S31" s="59" t="n"/>
      <c r="T31" s="59">
        <f>(SUM(T5:T30))</f>
        <v/>
      </c>
    </row>
    <row r="32"/>
    <row r="33"/>
    <row r="34"/>
    <row r="35">
      <c r="K35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67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06"/>
    <col width="9.140625" customWidth="1" style="25" min="40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0.8618735672321521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0.07656689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1.386800085754851e-05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284.16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0.006968896336021545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9">
        <f>(C5)</f>
        <v/>
      </c>
      <c r="T5" s="59">
        <f>(R5*S5)</f>
        <v/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  <c r="R6">
        <f>B7</f>
        <v/>
      </c>
      <c r="S6" s="59" t="n">
        <v>0</v>
      </c>
      <c r="T6" s="59">
        <f>D6</f>
        <v/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  <c r="R7" s="23" t="n"/>
      <c r="S7" s="59" t="n"/>
      <c r="T7" s="59" t="n"/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  <c r="R8" s="23" t="n"/>
      <c r="S8" s="59" t="n"/>
      <c r="T8" s="59" t="n"/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  <c r="R9" s="23" t="n"/>
      <c r="S9" s="59" t="n"/>
      <c r="T9" s="59" t="n"/>
    </row>
    <row r="10">
      <c r="B10">
        <f>(SUM(B5:B9))</f>
        <v/>
      </c>
      <c r="C10" s="59" t="n"/>
      <c r="D10" s="59">
        <f>(SUM(D5:D9))</f>
        <v/>
      </c>
      <c r="O10" s="59" t="n"/>
      <c r="P10" s="59" t="n"/>
      <c r="S10" s="59" t="n"/>
      <c r="T10" s="59" t="n"/>
    </row>
    <row r="11">
      <c r="O11" s="59" t="n"/>
      <c r="P11" s="59">
        <f>(SUM(P6:P9))</f>
        <v/>
      </c>
      <c r="S11" s="59" t="n"/>
      <c r="T11" s="59" t="n"/>
    </row>
    <row r="12">
      <c r="R12" s="23" t="n"/>
      <c r="S12" s="59" t="n"/>
      <c r="T12" s="59" t="n"/>
    </row>
    <row r="13">
      <c r="R13">
        <f>(SUM(R5:R12))</f>
        <v/>
      </c>
      <c r="S13" s="59" t="n"/>
      <c r="T13" s="59">
        <f>(SUM(T5:T12))</f>
        <v/>
      </c>
    </row>
    <row r="14"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  <c r="V16" s="60" t="n"/>
    </row>
    <row r="17">
      <c r="R17" s="23" t="n"/>
      <c r="S17" s="59" t="n"/>
      <c r="T17" s="59" t="n"/>
      <c r="V17" s="60" t="n"/>
    </row>
    <row r="18">
      <c r="R18" s="23" t="n"/>
      <c r="S18" s="60" t="n"/>
      <c r="T18" s="60" t="n"/>
      <c r="V18" s="60" t="n"/>
    </row>
    <row r="19">
      <c r="R19" s="23" t="n"/>
      <c r="S19" s="60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60" t="n"/>
      <c r="T23" s="60" t="n"/>
    </row>
    <row r="24">
      <c r="R24" s="23" t="n"/>
      <c r="S24" s="59" t="n"/>
      <c r="T24" s="59" t="n"/>
    </row>
    <row r="29">
      <c r="R29" s="23" t="n"/>
      <c r="S29" s="59" t="n"/>
      <c r="T29" s="59" t="n"/>
    </row>
    <row r="30">
      <c r="R30" s="23" t="n"/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S33" s="59" t="n"/>
      <c r="T33" s="59" t="n"/>
      <c r="U33" s="60" t="n"/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  <row r="38">
      <c r="S38" s="59" t="n"/>
      <c r="T38" s="59" t="n"/>
    </row>
    <row r="39">
      <c r="S39" s="59" t="n"/>
      <c r="T39" s="59" t="n"/>
    </row>
    <row r="40">
      <c r="S40" s="59" t="n"/>
      <c r="T40" s="59" t="n"/>
    </row>
    <row r="41">
      <c r="S41" s="59" t="n"/>
      <c r="T41" s="59" t="n"/>
    </row>
    <row r="42">
      <c r="S42" s="59" t="n"/>
      <c r="T42" s="59" t="n"/>
    </row>
    <row r="43">
      <c r="S43" s="59" t="n"/>
      <c r="T43" s="59" t="n"/>
    </row>
    <row r="44">
      <c r="S44" s="59" t="n"/>
      <c r="T44" s="59" t="n"/>
    </row>
    <row r="45">
      <c r="S45" s="59" t="n"/>
      <c r="T45" s="59" t="n"/>
    </row>
    <row r="46">
      <c r="S46" s="59" t="n"/>
      <c r="T46" s="59" t="n"/>
    </row>
    <row r="47">
      <c r="S47" s="59" t="n"/>
      <c r="T47" s="59" t="n"/>
    </row>
    <row r="48"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</row>
    <row r="49">
      <c r="S49" s="59" t="n"/>
      <c r="T49" s="59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R13" sqref="R13:U2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125.6466054671083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6.12877641</v>
      </c>
      <c r="C16" s="59">
        <f>(D16/B16)</f>
        <v/>
      </c>
      <c r="D16" s="59" t="n">
        <v>131.04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0.06511089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1.92994891</v>
      </c>
      <c r="C18" s="59">
        <f>(D18/B18)</f>
        <v/>
      </c>
      <c r="D18" s="59" t="n">
        <v>45.7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0.1433978688287538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0.26925404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10.86694398303711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59">
        <f>(T5/R5)</f>
        <v/>
      </c>
      <c r="T5" s="59">
        <f>D5+5.6807*B9+5.769746*B10</f>
        <v/>
      </c>
    </row>
    <row r="6">
      <c r="B6" s="2" t="n">
        <v>0.00278246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">
        <f>B10-B10</f>
        <v/>
      </c>
      <c r="S9" s="59" t="n">
        <v>0</v>
      </c>
      <c r="T9" s="60">
        <f>-P7+N7*5.763746</f>
        <v/>
      </c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0.5940969088359008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0.87762924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9"/>
    <col width="9.140625" customWidth="1" style="25" min="37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17.03242286332328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0.00477973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9"/>
    <col width="9.140625" customWidth="1" style="25" min="370" max="16384"/>
  </cols>
  <sheetData>
    <row r="1"/>
    <row r="2"/>
    <row r="3">
      <c r="I3" t="inlineStr">
        <is>
          <t>Actual Price :</t>
        </is>
      </c>
      <c r="J3" s="80" t="n">
        <v>3.540568828557485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0.001004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0.5090599220240253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0.006689259119062605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16.5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13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(-137/3)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6"/>
    <col width="9.140625" customWidth="1" style="25" min="37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11.87547678112434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2.746e-05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0.6833082093601179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0.79296262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125.09230686</v>
      </c>
      <c r="C7" s="59">
        <f>(D7/B7)</f>
        <v/>
      </c>
      <c r="D7" s="59" t="n">
        <v>45.7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0.2258647366184558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0.5876062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2024-02-29T08:03:08Z</dcterms:modified>
  <cp:lastModifiedBy>Tiko</cp:lastModifiedBy>
</cp:coreProperties>
</file>