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5169664"/>
        <axId val="85171584"/>
      </lineChart>
      <dateAx>
        <axId val="851696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5171584"/>
        <crosses val="autoZero"/>
        <lblOffset val="100"/>
      </dateAx>
      <valAx>
        <axId val="851715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516966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abSelected="1"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1981.471287234227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0.00614081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1.372667952220324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0.56670517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9.278231193180643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0.0234591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22.03608103632563</v>
      </c>
      <c r="M3" t="inlineStr">
        <is>
          <t>Objectif :</t>
        </is>
      </c>
      <c r="N3" s="24">
        <f>(INDEX(N5:N18,MATCH(MAX(O15),O5:O18,0))/0.9)</f>
        <v/>
      </c>
      <c r="O3" s="57">
        <f>(MAX(O15)*0.85)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0.0150774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 s="14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F13" t="inlineStr">
        <is>
          <t>Moy</t>
        </is>
      </c>
      <c r="G13" s="56">
        <f>(D14/B14)</f>
        <v/>
      </c>
    </row>
    <row r="14">
      <c r="B14" s="24">
        <f>(SUM(B5:B13))</f>
        <v/>
      </c>
      <c r="D14" s="56">
        <f>(SUM(D5:D13))</f>
        <v/>
      </c>
      <c r="M14" t="inlineStr">
        <is>
          <t>DCA4</t>
        </is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  <c r="R14" s="24">
        <f>(SUM(R5:R13))</f>
        <v/>
      </c>
      <c r="T14" s="56">
        <f>(SUM(T5:T13))</f>
        <v/>
      </c>
    </row>
    <row r="15">
      <c r="M15" t="inlineStr">
        <is>
          <t>Objectif</t>
        </is>
      </c>
      <c r="N15" s="24">
        <f>-B12</f>
        <v/>
      </c>
      <c r="O15" s="56">
        <f>18.6</f>
        <v/>
      </c>
      <c r="P15" s="56">
        <f>-D12</f>
        <v/>
      </c>
      <c r="Q15" t="inlineStr">
        <is>
          <t>Done</t>
        </is>
      </c>
    </row>
    <row r="16">
      <c r="N16" s="24">
        <f>($B$10)/5</f>
        <v/>
      </c>
      <c r="O16" s="56">
        <f>($C$10*Params!K9)</f>
        <v/>
      </c>
      <c r="P16" s="56">
        <f>(O16*N16)</f>
        <v/>
      </c>
    </row>
    <row r="17">
      <c r="N17" s="24">
        <f>($B$10)/5</f>
        <v/>
      </c>
      <c r="O17" s="56">
        <f>($C$10*Params!K10)</f>
        <v/>
      </c>
      <c r="P17" s="56">
        <f>(O17*N17)</f>
        <v/>
      </c>
    </row>
    <row r="18">
      <c r="N18" s="24">
        <f>($B$10)/5</f>
        <v/>
      </c>
      <c r="O18" s="56">
        <f>($C$10*Params!K11)</f>
        <v/>
      </c>
      <c r="P18" s="56">
        <f>(O18*N18)</f>
        <v/>
      </c>
    </row>
    <row r="19"/>
    <row r="20">
      <c r="P20" s="56">
        <f>(SUM(P15:P18))</f>
        <v/>
      </c>
    </row>
  </sheetData>
  <conditionalFormatting sqref="C5 C9:C12 G13 O6:O9 O16:O18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0.00253174049723691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245.6606758238039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0.00202892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0.08000457838157563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0.26666943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5.422294989112262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0.06702031999999999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45.55061326402002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0.00292396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4.537895891920726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0.00215592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2.275401011591314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0.0170656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36898.1455857344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0.00034645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14.61902930399019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0.00222907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70.24559525119393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0.0010204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0.6492107544389003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0.05423275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7.702189385320083e-05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4740.5621872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0.8472144593816991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0.3130002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0.6167488213067732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0.31202805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1.922663351909271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0.09836714000000001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8.611948632392633e-06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254.54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K28" sqref="K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60.94059001241532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0.06005695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0.1037573225986306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0.2281631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5.148562489853225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0.00247601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0.625845776326963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0.75632878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0.1352589614056894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0.786263743773469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0.00383904251518951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0.3463183015634194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0.00325736673298895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31" sqref="I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0.3814777969263796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0.68023378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0.1377828711826695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0.55376119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2023-11-19T18:57:03Z</dcterms:modified>
  <cp:lastModifiedBy>Tiko</cp:lastModifiedBy>
</cp:coreProperties>
</file>