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O9"/>
  <c r="P9" s="1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K4" s="1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J4"/>
  <c r="B13" i="31"/>
  <c r="J4" s="1"/>
  <c r="C10"/>
  <c r="N9"/>
  <c r="C9"/>
  <c r="C8"/>
  <c r="T7"/>
  <c r="R7"/>
  <c r="O7"/>
  <c r="P7" s="1"/>
  <c r="C7"/>
  <c r="T6"/>
  <c r="S6"/>
  <c r="R6"/>
  <c r="P6"/>
  <c r="O6"/>
  <c r="O3" s="1"/>
  <c r="N6"/>
  <c r="E6"/>
  <c r="D6"/>
  <c r="D13" s="1"/>
  <c r="G12" s="1"/>
  <c r="T5"/>
  <c r="R5"/>
  <c r="R17" s="1"/>
  <c r="C5"/>
  <c r="O9" s="1"/>
  <c r="P9" s="1"/>
  <c r="K4"/>
  <c r="N3"/>
  <c r="P3" s="1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P23" s="1"/>
  <c r="T21"/>
  <c r="R21"/>
  <c r="C21"/>
  <c r="R20"/>
  <c r="C20"/>
  <c r="T19"/>
  <c r="R19"/>
  <c r="C19"/>
  <c r="T18"/>
  <c r="R18"/>
  <c r="E18"/>
  <c r="T17"/>
  <c r="R17"/>
  <c r="C17"/>
  <c r="T16"/>
  <c r="S16"/>
  <c r="R16"/>
  <c r="C16"/>
  <c r="T15"/>
  <c r="R15"/>
  <c r="N26" s="1"/>
  <c r="E15"/>
  <c r="B15"/>
  <c r="T14"/>
  <c r="S14"/>
  <c r="R14"/>
  <c r="O14"/>
  <c r="P14" s="1"/>
  <c r="N14"/>
  <c r="E14"/>
  <c r="B14"/>
  <c r="T13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N6"/>
  <c r="C6"/>
  <c r="B6"/>
  <c r="S5"/>
  <c r="R5"/>
  <c r="R38" s="1"/>
  <c r="B5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R6"/>
  <c r="R22" s="1"/>
  <c r="C6"/>
  <c r="O17" s="1"/>
  <c r="T5"/>
  <c r="S5"/>
  <c r="R5"/>
  <c r="C5"/>
  <c r="O9" s="1"/>
  <c r="J4"/>
  <c r="D10" i="25"/>
  <c r="G9" s="1"/>
  <c r="B10"/>
  <c r="N9"/>
  <c r="N8"/>
  <c r="O7"/>
  <c r="P7" s="1"/>
  <c r="N7"/>
  <c r="E7"/>
  <c r="D7"/>
  <c r="N6"/>
  <c r="E6"/>
  <c r="D6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D6"/>
  <c r="T5"/>
  <c r="T37" s="1"/>
  <c r="R5"/>
  <c r="D5"/>
  <c r="D17" i="22"/>
  <c r="D15"/>
  <c r="D14"/>
  <c r="D13"/>
  <c r="D12"/>
  <c r="D11"/>
  <c r="D10"/>
  <c r="D9"/>
  <c r="D8"/>
  <c r="C7"/>
  <c r="B7"/>
  <c r="B17" s="1"/>
  <c r="J4" s="1"/>
  <c r="E6"/>
  <c r="D6"/>
  <c r="D5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9"/>
  <c r="C9"/>
  <c r="U8"/>
  <c r="T8"/>
  <c r="R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R21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D30"/>
  <c r="T21" s="1"/>
  <c r="D29"/>
  <c r="T18" s="1"/>
  <c r="M28"/>
  <c r="D28"/>
  <c r="T17" s="1"/>
  <c r="M27"/>
  <c r="D27"/>
  <c r="M26"/>
  <c r="D26"/>
  <c r="C26" s="1"/>
  <c r="N25"/>
  <c r="M25"/>
  <c r="O25" s="1"/>
  <c r="C25"/>
  <c r="N67" s="1"/>
  <c r="O67" s="1"/>
  <c r="T24"/>
  <c r="R24"/>
  <c r="C24"/>
  <c r="T23"/>
  <c r="R23"/>
  <c r="C23"/>
  <c r="R22"/>
  <c r="C22"/>
  <c r="N43" s="1"/>
  <c r="O43" s="1"/>
  <c r="S21"/>
  <c r="C21"/>
  <c r="N18" s="1"/>
  <c r="M20"/>
  <c r="C20"/>
  <c r="N34" s="1"/>
  <c r="O34" s="1"/>
  <c r="T19"/>
  <c r="R19"/>
  <c r="M50" s="1"/>
  <c r="N19"/>
  <c r="O19" s="1"/>
  <c r="M19"/>
  <c r="C19"/>
  <c r="N28" s="1"/>
  <c r="O28" s="1"/>
  <c r="S18"/>
  <c r="R18"/>
  <c r="O18"/>
  <c r="M18"/>
  <c r="D18"/>
  <c r="C18"/>
  <c r="N17" s="1"/>
  <c r="S17"/>
  <c r="R17"/>
  <c r="O17"/>
  <c r="M17"/>
  <c r="C17"/>
  <c r="N20" s="1"/>
  <c r="O20" s="1"/>
  <c r="T16"/>
  <c r="R16"/>
  <c r="D16"/>
  <c r="T15"/>
  <c r="S15" s="1"/>
  <c r="R15"/>
  <c r="D15"/>
  <c r="T14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O20" s="1"/>
  <c r="P20" s="1"/>
  <c r="R19"/>
  <c r="N19" s="1"/>
  <c r="O19"/>
  <c r="P19" s="1"/>
  <c r="D19"/>
  <c r="C19"/>
  <c r="T18"/>
  <c r="R18"/>
  <c r="O18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R12"/>
  <c r="T12" s="1"/>
  <c r="N12"/>
  <c r="J12"/>
  <c r="J13" s="1"/>
  <c r="E12"/>
  <c r="D12"/>
  <c r="R11"/>
  <c r="T11" s="1"/>
  <c r="D11"/>
  <c r="S10"/>
  <c r="R10"/>
  <c r="O10"/>
  <c r="N10"/>
  <c r="P10" s="1"/>
  <c r="D10"/>
  <c r="T9"/>
  <c r="R9"/>
  <c r="D9"/>
  <c r="R8"/>
  <c r="R32" s="1"/>
  <c r="D8"/>
  <c r="T7"/>
  <c r="R7"/>
  <c r="D7"/>
  <c r="T6"/>
  <c r="R6"/>
  <c r="N6"/>
  <c r="O6" s="1"/>
  <c r="D6"/>
  <c r="T5"/>
  <c r="R5"/>
  <c r="D5"/>
  <c r="J4"/>
  <c r="O3"/>
  <c r="O38" i="2" l="1"/>
  <c r="O37" i="1"/>
  <c r="P37" s="1"/>
  <c r="O36"/>
  <c r="P36" s="1"/>
  <c r="O35"/>
  <c r="P35" s="1"/>
  <c r="O34"/>
  <c r="P34" s="1"/>
  <c r="P39" s="1"/>
  <c r="M57" i="2"/>
  <c r="D31"/>
  <c r="T22" s="1"/>
  <c r="T36" s="1"/>
  <c r="T20"/>
  <c r="S20" s="1"/>
  <c r="R20"/>
  <c r="M58" s="1"/>
  <c r="C8" i="16"/>
  <c r="D14"/>
  <c r="G13" s="1"/>
  <c r="T8"/>
  <c r="G12" i="29"/>
  <c r="K4"/>
  <c r="G9" i="30"/>
  <c r="K4"/>
  <c r="N11" i="1"/>
  <c r="D39"/>
  <c r="T22" s="1"/>
  <c r="D37" i="2"/>
  <c r="S14"/>
  <c r="S16"/>
  <c r="S19"/>
  <c r="S24"/>
  <c r="N27"/>
  <c r="O27" s="1"/>
  <c r="R36"/>
  <c r="O65"/>
  <c r="O70" s="1"/>
  <c r="E9" i="7"/>
  <c r="P9" i="10"/>
  <c r="K4"/>
  <c r="P18" i="1"/>
  <c r="N3"/>
  <c r="P3" s="1"/>
  <c r="O9" i="2"/>
  <c r="O14" s="1"/>
  <c r="N4"/>
  <c r="N44"/>
  <c r="O44" s="1"/>
  <c r="N42"/>
  <c r="O42" s="1"/>
  <c r="O46" s="1"/>
  <c r="M75"/>
  <c r="M73"/>
  <c r="M76"/>
  <c r="M74"/>
  <c r="H37" i="5"/>
  <c r="H36"/>
  <c r="G9" i="18"/>
  <c r="K4"/>
  <c r="P6" i="1"/>
  <c r="T8"/>
  <c r="T32" s="1"/>
  <c r="S18"/>
  <c r="O21"/>
  <c r="P21" s="1"/>
  <c r="O26"/>
  <c r="O27"/>
  <c r="O28"/>
  <c r="O22" i="2"/>
  <c r="N26"/>
  <c r="O26" s="1"/>
  <c r="O30" s="1"/>
  <c r="B37"/>
  <c r="O57"/>
  <c r="K4" i="4"/>
  <c r="P26"/>
  <c r="J14" i="5"/>
  <c r="I36"/>
  <c r="K36" s="1"/>
  <c r="I37"/>
  <c r="K37" s="1"/>
  <c r="P9" i="8"/>
  <c r="N24" i="14"/>
  <c r="N22"/>
  <c r="N17"/>
  <c r="N16"/>
  <c r="O15"/>
  <c r="O14"/>
  <c r="O9" i="15"/>
  <c r="P9" s="1"/>
  <c r="O7"/>
  <c r="P7" s="1"/>
  <c r="N9" i="16"/>
  <c r="N8"/>
  <c r="N6"/>
  <c r="J4"/>
  <c r="K4" s="1"/>
  <c r="N9" i="19"/>
  <c r="N8"/>
  <c r="N6"/>
  <c r="R21" i="21"/>
  <c r="N8"/>
  <c r="N6"/>
  <c r="P6"/>
  <c r="O3"/>
  <c r="N17" i="24"/>
  <c r="N16"/>
  <c r="N14"/>
  <c r="B16"/>
  <c r="D15"/>
  <c r="T10" s="1"/>
  <c r="T9" i="26"/>
  <c r="V9" s="1"/>
  <c r="C9"/>
  <c r="N9"/>
  <c r="P9" s="1"/>
  <c r="N8"/>
  <c r="N7"/>
  <c r="N6"/>
  <c r="P6" i="28"/>
  <c r="N3"/>
  <c r="N17"/>
  <c r="N15"/>
  <c r="O16" i="12"/>
  <c r="P16" s="1"/>
  <c r="O14"/>
  <c r="P14" s="1"/>
  <c r="O8" i="14"/>
  <c r="P8" s="1"/>
  <c r="O6"/>
  <c r="P6" s="1"/>
  <c r="S5" i="24"/>
  <c r="N17" i="26"/>
  <c r="P17" s="1"/>
  <c r="N16"/>
  <c r="N15"/>
  <c r="N14"/>
  <c r="O9" i="27"/>
  <c r="P9" s="1"/>
  <c r="O7"/>
  <c r="P7" s="1"/>
  <c r="B36" i="28"/>
  <c r="J4" s="1"/>
  <c r="K4" s="1"/>
  <c r="D5"/>
  <c r="D36" s="1"/>
  <c r="G36" s="1"/>
  <c r="C33"/>
  <c r="T20"/>
  <c r="T17" i="31"/>
  <c r="S5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P9"/>
  <c r="N14" i="14"/>
  <c r="O17"/>
  <c r="P17" s="1"/>
  <c r="N25"/>
  <c r="R37"/>
  <c r="O6" i="15"/>
  <c r="P6" s="1"/>
  <c r="O8"/>
  <c r="P8" s="1"/>
  <c r="U5" i="16"/>
  <c r="P8"/>
  <c r="P6" i="19"/>
  <c r="N7" i="21"/>
  <c r="P8"/>
  <c r="T21"/>
  <c r="P16" i="24"/>
  <c r="P17"/>
  <c r="B18"/>
  <c r="J4" s="1"/>
  <c r="O7" i="26"/>
  <c r="P7" s="1"/>
  <c r="O8"/>
  <c r="P8" s="1"/>
  <c r="D19"/>
  <c r="G18" s="1"/>
  <c r="T5" i="28"/>
  <c r="T38" s="1"/>
  <c r="W38" s="1"/>
  <c r="N9"/>
  <c r="N25"/>
  <c r="N26" i="1"/>
  <c r="N27"/>
  <c r="N28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P6" s="1"/>
  <c r="P11" s="1"/>
  <c r="N8"/>
  <c r="P8" s="1"/>
  <c r="K4" i="11"/>
  <c r="O7"/>
  <c r="P7" s="1"/>
  <c r="T13" i="12"/>
  <c r="G12"/>
  <c r="O8"/>
  <c r="S8"/>
  <c r="O15"/>
  <c r="P15" s="1"/>
  <c r="O17"/>
  <c r="P17" s="1"/>
  <c r="S5" i="13"/>
  <c r="T15"/>
  <c r="D17" i="14"/>
  <c r="K4" s="1"/>
  <c r="T5"/>
  <c r="T6"/>
  <c r="O9"/>
  <c r="P9" s="1"/>
  <c r="T9"/>
  <c r="N15"/>
  <c r="O16"/>
  <c r="P16" s="1"/>
  <c r="N23"/>
  <c r="S6" i="16"/>
  <c r="N7"/>
  <c r="R8"/>
  <c r="R13" s="1"/>
  <c r="P9"/>
  <c r="P11" i="17"/>
  <c r="N7" i="19"/>
  <c r="P7" s="1"/>
  <c r="O8"/>
  <c r="P8" s="1"/>
  <c r="O9"/>
  <c r="P9" s="1"/>
  <c r="K4" i="20"/>
  <c r="N3" i="21"/>
  <c r="S5"/>
  <c r="N9"/>
  <c r="P9" s="1"/>
  <c r="D37" i="23"/>
  <c r="O6"/>
  <c r="P6" s="1"/>
  <c r="R21"/>
  <c r="S21" s="1"/>
  <c r="B37"/>
  <c r="J4" s="1"/>
  <c r="P14" i="24"/>
  <c r="N15"/>
  <c r="P15" s="1"/>
  <c r="K4" i="25"/>
  <c r="K4" i="26"/>
  <c r="T22"/>
  <c r="O6"/>
  <c r="P6" s="1"/>
  <c r="S6"/>
  <c r="V8"/>
  <c r="O14"/>
  <c r="P14" s="1"/>
  <c r="O15"/>
  <c r="P15" s="1"/>
  <c r="O16"/>
  <c r="P16" s="1"/>
  <c r="O6" i="27"/>
  <c r="P6" s="1"/>
  <c r="P11" s="1"/>
  <c r="O8"/>
  <c r="P8" s="1"/>
  <c r="O3" i="28"/>
  <c r="P3" s="1"/>
  <c r="P9"/>
  <c r="S13"/>
  <c r="S15"/>
  <c r="N16"/>
  <c r="N24"/>
  <c r="S7" i="31"/>
  <c r="N8"/>
  <c r="P6" i="32"/>
  <c r="O7"/>
  <c r="P9"/>
  <c r="O6" i="34"/>
  <c r="P6" s="1"/>
  <c r="P11" s="1"/>
  <c r="O8"/>
  <c r="P8" s="1"/>
  <c r="N8" i="12"/>
  <c r="O7" i="13"/>
  <c r="P7" s="1"/>
  <c r="P12" s="1"/>
  <c r="O8"/>
  <c r="P8" s="1"/>
  <c r="T8" i="14"/>
  <c r="O6" i="18"/>
  <c r="P6" s="1"/>
  <c r="P11" s="1"/>
  <c r="O8"/>
  <c r="P8" s="1"/>
  <c r="O6" i="20"/>
  <c r="P6" s="1"/>
  <c r="P11" s="1"/>
  <c r="O8"/>
  <c r="P8" s="1"/>
  <c r="O7" i="21"/>
  <c r="P7" s="1"/>
  <c r="T6" i="24"/>
  <c r="O6" i="25"/>
  <c r="P6" s="1"/>
  <c r="P11" s="1"/>
  <c r="O8"/>
  <c r="P8" s="1"/>
  <c r="O6" i="29"/>
  <c r="P6" s="1"/>
  <c r="P11" s="1"/>
  <c r="O7"/>
  <c r="P7" s="1"/>
  <c r="O6" i="30"/>
  <c r="P6" s="1"/>
  <c r="P11" s="1"/>
  <c r="O8"/>
  <c r="P8" s="1"/>
  <c r="O8" i="31"/>
  <c r="P8" s="1"/>
  <c r="P11" s="1"/>
  <c r="S5" i="32"/>
  <c r="T5" s="1"/>
  <c r="T35" s="1"/>
  <c r="W35" s="1"/>
  <c r="O6" i="33"/>
  <c r="P6" s="1"/>
  <c r="P11" s="1"/>
  <c r="O8"/>
  <c r="P8" s="1"/>
  <c r="P11" i="8" l="1"/>
  <c r="P7" i="32"/>
  <c r="N3"/>
  <c r="O16" i="28"/>
  <c r="P16" s="1"/>
  <c r="O17"/>
  <c r="P17" s="1"/>
  <c r="O15"/>
  <c r="P15" s="1"/>
  <c r="T37" i="14"/>
  <c r="S5"/>
  <c r="J7" i="2"/>
  <c r="J8" s="1"/>
  <c r="J4"/>
  <c r="K4" s="1"/>
  <c r="O13" i="1"/>
  <c r="P13" s="1"/>
  <c r="O12"/>
  <c r="P12" s="1"/>
  <c r="O11"/>
  <c r="P11" s="1"/>
  <c r="P15" s="1"/>
  <c r="M4" i="2"/>
  <c r="O4" s="1"/>
  <c r="N51"/>
  <c r="O51" s="1"/>
  <c r="N52"/>
  <c r="O52" s="1"/>
  <c r="N50"/>
  <c r="O50" s="1"/>
  <c r="S8" i="16"/>
  <c r="T13"/>
  <c r="N60" i="2"/>
  <c r="O60" s="1"/>
  <c r="N58"/>
  <c r="O58" s="1"/>
  <c r="N59"/>
  <c r="O59" s="1"/>
  <c r="O3" i="32"/>
  <c r="P11" i="26"/>
  <c r="R37" i="23"/>
  <c r="P11" i="19"/>
  <c r="P11" i="14"/>
  <c r="P19" i="12"/>
  <c r="P11" i="21"/>
  <c r="P15" i="14"/>
  <c r="P28" i="1"/>
  <c r="P26"/>
  <c r="D42"/>
  <c r="O25" i="28"/>
  <c r="P25" s="1"/>
  <c r="O24"/>
  <c r="P24" s="1"/>
  <c r="P28" s="1"/>
  <c r="O26"/>
  <c r="P26" s="1"/>
  <c r="O7" i="16"/>
  <c r="P7" s="1"/>
  <c r="O6"/>
  <c r="P6" s="1"/>
  <c r="M38" i="5"/>
  <c r="L39"/>
  <c r="R9" i="24"/>
  <c r="D16"/>
  <c r="H41" i="5"/>
  <c r="I41" s="1"/>
  <c r="K41" s="1"/>
  <c r="H38"/>
  <c r="N76" i="2"/>
  <c r="O76" s="1"/>
  <c r="N74"/>
  <c r="O74" s="1"/>
  <c r="N75"/>
  <c r="O75" s="1"/>
  <c r="N73"/>
  <c r="O73" s="1"/>
  <c r="P11" i="32"/>
  <c r="P19" i="26"/>
  <c r="P20" i="24"/>
  <c r="G37" i="23"/>
  <c r="P8" i="12"/>
  <c r="P11" s="1"/>
  <c r="P11" i="15"/>
  <c r="P12" i="11"/>
  <c r="P11" i="28"/>
  <c r="P3" i="21"/>
  <c r="P14" i="14"/>
  <c r="P19" s="1"/>
  <c r="O62" i="2"/>
  <c r="P27" i="1"/>
  <c r="P23"/>
  <c r="G36" i="2"/>
  <c r="I42" i="1" l="1"/>
  <c r="G7"/>
  <c r="K4"/>
  <c r="N8" i="24"/>
  <c r="P8" s="1"/>
  <c r="N6"/>
  <c r="P6" s="1"/>
  <c r="N9"/>
  <c r="P9" s="1"/>
  <c r="N7"/>
  <c r="P7" s="1"/>
  <c r="R17"/>
  <c r="H39" i="5"/>
  <c r="I39" s="1"/>
  <c r="K39" s="1"/>
  <c r="I38"/>
  <c r="K38" s="1"/>
  <c r="J13" s="1"/>
  <c r="T9" i="24"/>
  <c r="T17" s="1"/>
  <c r="D18"/>
  <c r="M39" i="5"/>
  <c r="M46" s="1"/>
  <c r="L41"/>
  <c r="M41" s="1"/>
  <c r="O25" i="14"/>
  <c r="P25" s="1"/>
  <c r="O23"/>
  <c r="P23" s="1"/>
  <c r="O24"/>
  <c r="P24" s="1"/>
  <c r="O22"/>
  <c r="P22" s="1"/>
  <c r="P27" s="1"/>
  <c r="O78" i="2"/>
  <c r="P12" i="16"/>
  <c r="P31" i="1"/>
  <c r="K14" i="5"/>
  <c r="P3" i="32"/>
  <c r="O54" i="2"/>
  <c r="P19" i="28"/>
  <c r="G17" i="24" l="1"/>
  <c r="K4"/>
  <c r="O46" i="5"/>
  <c r="P46" s="1"/>
  <c r="J15"/>
  <c r="J16" s="1"/>
  <c r="P11" i="24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<sst xmlns="http://schemas.openxmlformats.org/spreadsheetml/2006/main" count="697" uniqueCount="88">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</sst>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5961856"/>
        <c:axId val="75963776"/>
      </c:lineChart>
      <c:dateAx>
        <c:axId val="75961856"/>
        <c:scaling>
          <c:orientation val="minMax"/>
        </c:scaling>
        <c:axPos val="b"/>
        <c:numFmt formatCode="dd/mm/yy;@" sourceLinked="1"/>
        <c:majorTickMark val="none"/>
        <c:tickLblPos val="nextTo"/>
        <c:crossAx val="75963776"/>
        <c:crosses val="autoZero"/>
        <c:lblOffset val="100"/>
      </c:dateAx>
      <c:valAx>
        <c:axId val="759637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9618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8"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1786.921869883517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918.44231711335431</v>
      </c>
      <c r="K4" s="4">
        <f>(J4/D42-1)</f>
        <v>-0.35466342712658538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8.7790756698629249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153.71080481675583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1.7898240343360841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16.944365097033486</v>
      </c>
      <c r="K4" s="4">
        <f>(J4/D14-1)</f>
        <v>-0.49735524219992955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0.82779363377867921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0.82779363377867921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0.30760570111794105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8.0463067161345005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9.7591361767211939</v>
      </c>
      <c r="K4" s="4">
        <f>(J4/D14-1)</f>
        <v>-0.1071238630630198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0.70756059063147358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0.14575699281924878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11.43071840294718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31.202894968620239</v>
      </c>
      <c r="K4" s="4">
        <f>(J4/D13-1)</f>
        <v>-0.25982921699683759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0.1302944154022018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0.1302944154022018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0.57283371671745686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2.1916433679090648E-3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2.0936467495016506</v>
      </c>
      <c r="K4" s="4">
        <f>(J4/D13-1)</f>
        <v>-0.26075998168831127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230.90662517638529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136.63074053627591</v>
      </c>
      <c r="K4" s="4">
        <f>(J4/D17-1)</f>
        <v>-0.20411644503741033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5.4263056916450544E-2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2.1931511259253075E-2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0.30520314089313899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6.7248309204468643E-2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4.1258311147745168</v>
      </c>
      <c r="K4" s="4">
        <f>(J4/D13-1)</f>
        <v>-0.17483377704509662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1.5673742979271082E-2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4.7746623261220833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28.812806616179948</v>
      </c>
      <c r="K4" s="4">
        <f>(J4/D14-1)</f>
        <v>-0.15738090740020583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0.14771329866362956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0.14771329866362956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28.964624617597138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3.5760498908362721</v>
      </c>
      <c r="K4" s="4">
        <f>(J4/D13-1)</f>
        <v>-0.31229809791610152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7.5742493375016526E-2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3.7761201653861689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6.4716769993223231</v>
      </c>
      <c r="K4" s="4">
        <f>(J4/D10-1)</f>
        <v>-0.24041349773212162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4.7275136410552141E-3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1.722143362804043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7.8618006146353547</v>
      </c>
      <c r="K4" s="4">
        <f>(J4/D10-1)</f>
        <v>-0.2269615914812827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2.6407242996635428E-2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28441.9084556446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829.12856063099207</v>
      </c>
      <c r="K4" s="4">
        <f>(J4/D37-1)</f>
        <v>0.19873714049323676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9.4722931920678768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24.128693038345933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6.8008525529663562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8.3687487799971105</v>
      </c>
      <c r="K4" s="4">
        <f>(J4/D10-1)</f>
        <v>7.069648615777302E-3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1.0321789936688098E-2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75.252178093586124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12.310542192940581</v>
      </c>
      <c r="K4" s="4">
        <f>(J4/D15-1)</f>
        <v>0.23862490652761381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4.7628608558992536E-2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1.3182625510960333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0.4800751547232231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1.2336640458280757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2.1556291390618241E-2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6.6936834352542281E-5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22.74170526512421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0.30750776827418458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4.1562530087127705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0.6118807368883129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29.938349001793217</v>
      </c>
      <c r="K4" s="4">
        <f>(J4/D18-1)</f>
        <v>-0.32214549563843553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0.1703657700075919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0.1703657700075919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0.4315030316081705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23.579310483345289</v>
      </c>
      <c r="K4" s="4">
        <f>(J4/D10-1)</f>
        <v>-0.40441246568968714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1.027411177826334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0.37477239033954807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1.2151845174277569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25.002058315386158</v>
      </c>
      <c r="K4" s="4">
        <f>(J4/D19-1)</f>
        <v>-0.31686637135740681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7.3756450610749563E-2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0.29986148333427054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0.31351406660389569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8.8779533805053909E-6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3.9040625982886197</v>
      </c>
      <c r="K4" s="4">
        <f>(J4/D13-1)</f>
        <v>-0.22384441385912135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1.9208339934061465E-3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23.233088074147009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183.10461630884015</v>
      </c>
      <c r="K4" s="4">
        <f>(J4/D36-1)</f>
        <v>-7.5526392547623833E-2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4.8789484955708715E-2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0.1431393576549658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1.2261912757597311E-2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0.79441618277661163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7.4990569055584599E-2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0.69567044277495271</v>
      </c>
      <c r="K4" s="4">
        <f>(J4/D13-1)</f>
        <v>0.39134088554990543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1.3161898486750329E-2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0.13913408855499054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5.39913828208803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9.1138428746105866</v>
      </c>
      <c r="K4" s="4">
        <f>(J4/D10-1)</f>
        <v>-4.4670558216919565E-2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9.8999679368022529E-3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tabSelected="1" workbookViewId="0">
      <selection activeCell="S16" sqref="S1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0.5862033983915772</v>
      </c>
      <c r="M3" t="s">
        <v>4</v>
      </c>
      <c r="N3" s="19">
        <f>(INDEX(N5:N13,MATCH(MAX(O6:O7),O5:O13,0))/0.9)</f>
        <v>12.111111111111111</v>
      </c>
      <c r="O3" s="39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19.845180719003903</v>
      </c>
      <c r="K4" s="4">
        <f>(J4/D13-1)</f>
        <v>2.7773141305385081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0.35531237071314314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U15" sqref="U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9.8481734060221995E-2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4.026424389214748</v>
      </c>
      <c r="K4" s="4">
        <f>(J4/D11-1)</f>
        <v>1.3792419073616058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0.76625428336840995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2.2407719596856253</v>
      </c>
      <c r="K4" s="4">
        <f>(J4/D10-1)</f>
        <v>-0.25307601343812491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2.2378790952960401E-3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1.3413847297204464</v>
      </c>
      <c r="K4" s="4">
        <f>(J4/D10-1)</f>
        <v>-0.55287175675985112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0.13879829517577749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0.84442106819039509</v>
      </c>
      <c r="K4" s="4">
        <f>(J4/D9-1)</f>
        <v>-0.9707484116828734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608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1.6261746474946969E-3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5.8223570322468046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-263.13164296775312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-183.74164296775311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608</v>
      </c>
      <c r="E34">
        <f t="shared" ref="E34:E40" si="1">C34*D34</f>
        <v>3802.4319999999998</v>
      </c>
      <c r="F34" s="29">
        <f t="shared" ref="F34:F40" si="2">E34*$N$5</f>
        <v>3156.0185599999995</v>
      </c>
      <c r="G34" s="38">
        <v>3.5</v>
      </c>
      <c r="H34" s="30">
        <f>G50</f>
        <v>1.5615590400000001</v>
      </c>
      <c r="I34" s="39">
        <f t="shared" ref="I34:I41" si="3">((F34-H34*D34)*$J$3-G34)</f>
        <v>8.8301794674912504E-2</v>
      </c>
      <c r="J34">
        <v>1</v>
      </c>
      <c r="K34" s="44">
        <f t="shared" ref="K34:K40" si="4">I34*J34</f>
        <v>8.8301794674912504E-2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608</v>
      </c>
      <c r="E35">
        <f t="shared" si="1"/>
        <v>587.32799999999997</v>
      </c>
      <c r="F35" s="29">
        <f t="shared" si="2"/>
        <v>487.48223999999993</v>
      </c>
      <c r="G35" s="38">
        <v>3.5</v>
      </c>
      <c r="H35" s="30">
        <f>G51</f>
        <v>0.21337130135885166</v>
      </c>
      <c r="I35" s="39">
        <f t="shared" si="3"/>
        <v>-2.9182319726778858</v>
      </c>
      <c r="J35">
        <v>1</v>
      </c>
      <c r="K35" s="44">
        <f t="shared" si="4"/>
        <v>-2.9182319726778858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608</v>
      </c>
      <c r="E36">
        <f t="shared" si="1"/>
        <v>517.40800000000002</v>
      </c>
      <c r="F36" s="29">
        <f t="shared" si="2"/>
        <v>429.44864000000001</v>
      </c>
      <c r="G36" s="38">
        <v>3.5</v>
      </c>
      <c r="H36" s="30">
        <f>G52</f>
        <v>0.18479602162162162</v>
      </c>
      <c r="I36" s="39">
        <f t="shared" si="3"/>
        <v>-2.9843519572648525</v>
      </c>
      <c r="J36">
        <v>1</v>
      </c>
      <c r="K36" s="44">
        <f t="shared" si="4"/>
        <v>-2.9843519572648525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574</v>
      </c>
      <c r="E37">
        <f t="shared" si="1"/>
        <v>488.47399999999999</v>
      </c>
      <c r="F37" s="29">
        <f t="shared" si="2"/>
        <v>405.43341999999996</v>
      </c>
      <c r="G37" s="38">
        <v>0</v>
      </c>
      <c r="H37" s="30">
        <f>G52</f>
        <v>0.18479602162162162</v>
      </c>
      <c r="I37" s="39">
        <f t="shared" si="3"/>
        <v>0.48681246139798462</v>
      </c>
      <c r="J37">
        <v>3</v>
      </c>
      <c r="K37" s="44">
        <f t="shared" si="4"/>
        <v>1.4604373841939537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516</v>
      </c>
      <c r="E38">
        <f t="shared" si="1"/>
        <v>439.11599999999999</v>
      </c>
      <c r="F38" s="29">
        <f t="shared" si="2"/>
        <v>364.46627999999998</v>
      </c>
      <c r="G38" s="38">
        <v>0</v>
      </c>
      <c r="H38" s="30">
        <f>H37</f>
        <v>0.18479602162162162</v>
      </c>
      <c r="I38" s="39">
        <f t="shared" si="3"/>
        <v>0.43762235205811867</v>
      </c>
      <c r="J38">
        <v>1</v>
      </c>
      <c r="K38" s="44">
        <f t="shared" si="4"/>
        <v>0.43762235205811867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468</v>
      </c>
      <c r="E39">
        <f t="shared" si="1"/>
        <v>398.26799999999997</v>
      </c>
      <c r="F39" s="29">
        <f t="shared" si="2"/>
        <v>330.56243999999998</v>
      </c>
      <c r="G39" s="38">
        <v>0</v>
      </c>
      <c r="H39" s="30">
        <f>H38</f>
        <v>0.18479602162162162</v>
      </c>
      <c r="I39" s="39">
        <f t="shared" si="3"/>
        <v>0.39691329605271225</v>
      </c>
      <c r="J39">
        <v>1</v>
      </c>
      <c r="K39" s="44">
        <f t="shared" si="4"/>
        <v>0.39691329605271225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6.6979871566690788E-2</v>
      </c>
      <c r="J40" s="16">
        <v>1</v>
      </c>
      <c r="K40" s="46">
        <f t="shared" si="4"/>
        <v>6.6979871566690788E-2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334</v>
      </c>
      <c r="E41">
        <f>(C41*D41)</f>
        <v>284.23399999999998</v>
      </c>
      <c r="F41" s="29">
        <f>(E41*$N$5)</f>
        <v>235.91421999999997</v>
      </c>
      <c r="G41" s="38">
        <v>0</v>
      </c>
      <c r="H41" s="29">
        <f>(H37)</f>
        <v>0.18479602162162162</v>
      </c>
      <c r="I41" s="39">
        <f t="shared" si="3"/>
        <v>0.28326718137095269</v>
      </c>
      <c r="J41">
        <v>1</v>
      </c>
      <c r="K41" s="44">
        <f>(I41*J41)</f>
        <v>0.28326718137095269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1.0160050322468077</v>
      </c>
      <c r="P46">
        <f>(O46/J3)</f>
        <v>624.7822359130223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0.27634591278039011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27.899463952406737</v>
      </c>
      <c r="K4" s="4">
        <f>(J4/D13-1)</f>
        <v>-0.18873410095412935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0.1528568866289895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0.1528568866289895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0.1031967341275311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6.5210566467935562</v>
      </c>
      <c r="K4" s="4">
        <f>(J4/D14-1)</f>
        <v>-0.33633758346405396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4.6203611247886398E-2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4.6203611247886398E-2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2023-08-17T13:44:24Z</dcterms:modified>
</cp:coreProperties>
</file>