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</numCache>
            </numRef>
          </val>
        </ser>
        <marker val="1"/>
        <axId val="74262016"/>
        <axId val="74263936"/>
      </lineChart>
      <dateAx>
        <axId val="7426201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263936"/>
        <crosses val="autoZero"/>
        <lblOffset val="100"/>
      </dateAx>
      <valAx>
        <axId val="7426393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26201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abSelected="1" workbookViewId="0">
      <selection activeCell="B12" sqref="B1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1913.57138965767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0.00455876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0.09840284000000001</v>
      </c>
      <c r="C35" s="57">
        <f>(D35/B35)</f>
        <v/>
      </c>
      <c r="D35" s="23" t="n">
        <v>159.78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0.01980947</v>
      </c>
      <c r="C36" s="57">
        <f>(D36/B36)</f>
        <v/>
      </c>
      <c r="D36" s="23" t="n">
        <v>33.1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0.03985608</v>
      </c>
      <c r="C40" s="57">
        <f>(D40/B40)</f>
        <v/>
      </c>
      <c r="D40" s="23" t="n">
        <v>73.25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2.091701622391994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8.55815574</v>
      </c>
      <c r="C5" s="56">
        <f>(D5/B5)</f>
        <v/>
      </c>
      <c r="D5" s="56" t="n">
        <v>33.1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0.40722522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9.334493307125063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0.01305395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14.08083125323198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2.0817972</v>
      </c>
      <c r="C5" s="56">
        <f>(D5/B5)</f>
        <v/>
      </c>
      <c r="D5" s="56" t="n">
        <v>33.1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0.01070728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0.49868085</v>
      </c>
      <c r="C10" s="56">
        <f>(D10/B10)</f>
        <v/>
      </c>
      <c r="D10" s="56" t="n">
        <v>7.77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0.002047724383041395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243.586299816983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0.00110134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0.45281822</v>
      </c>
      <c r="C11" s="56">
        <f>(D11/B11)</f>
        <v/>
      </c>
      <c r="D11" s="56" t="n">
        <v>134.61</v>
      </c>
      <c r="E11" t="inlineStr">
        <is>
          <t>DCA1</t>
        </is>
      </c>
      <c r="P11" s="56">
        <f>(SUM(P6:P9))</f>
        <v/>
      </c>
    </row>
    <row r="12">
      <c r="B12" s="69" t="n">
        <v>0.11122221</v>
      </c>
      <c r="C12" s="56">
        <f>(D12/B12)</f>
        <v/>
      </c>
      <c r="D12" s="56" t="n">
        <v>33.1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0.06962493411774674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0.22109909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N41" sqref="N41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5.246377928018487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5.76679336</v>
      </c>
      <c r="C5" s="56">
        <f>(D5/B5)</f>
        <v/>
      </c>
      <c r="D5" s="56" t="n">
        <v>33.1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0.02673179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36.5726371107348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0.00250787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4.129948235519072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1.51032945</v>
      </c>
      <c r="C5" s="56">
        <f>(D5/B5)</f>
        <v/>
      </c>
      <c r="D5" s="56" t="n">
        <v>7.68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0.00112082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2.066106480134458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4.26000259</v>
      </c>
      <c r="C5" s="56">
        <f>(D5/B5)</f>
        <v/>
      </c>
      <c r="D5" s="56" t="n">
        <v>9.57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0.01492128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30088.73887158531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0.00032764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0.00613224</v>
      </c>
      <c r="C23" s="56">
        <f>(D23/B23)</f>
        <v/>
      </c>
      <c r="D23" s="56" t="n">
        <v>139.59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0.00135772</v>
      </c>
      <c r="C24" s="56">
        <f>(D24/B24)</f>
        <v/>
      </c>
      <c r="D24" s="56" t="n">
        <v>33.1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0.00157832</v>
      </c>
      <c r="C34" s="56">
        <f>(D34/B34)</f>
        <v/>
      </c>
      <c r="D34" s="56" t="n">
        <v>40.75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6.948756127259241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1.1600703</v>
      </c>
      <c r="C5" s="56">
        <f>(D5/B5)</f>
        <v/>
      </c>
      <c r="D5" s="56" t="n">
        <v>7.83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0.00115783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93.733105327619</v>
      </c>
      <c r="M3" t="inlineStr">
        <is>
          <t>Objectif :</t>
        </is>
      </c>
      <c r="N3" s="24">
        <f>(INDEX(N5:N14,MATCH(MAX(O6),O5:O14,0))/0.9)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0.00055939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</f>
        <v/>
      </c>
      <c r="S8" s="56" t="n">
        <v>0</v>
      </c>
      <c r="T8" s="56">
        <f>(D8+D9)+D11+D12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>
        <f>B10</f>
        <v/>
      </c>
      <c r="S9" s="56">
        <f>T9/R9</f>
        <v/>
      </c>
      <c r="T9" s="56">
        <f>D10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F13" t="inlineStr">
        <is>
          <t>Moy</t>
        </is>
      </c>
      <c r="G13" s="56">
        <f>(D14/B14)</f>
        <v/>
      </c>
    </row>
    <row r="14">
      <c r="B14" s="1">
        <f>(SUM(B5:B13))</f>
        <v/>
      </c>
      <c r="D14" s="56">
        <f>(SUM(D5:D13))</f>
        <v/>
      </c>
    </row>
    <row r="15"/>
    <row r="16"/>
    <row r="17"/>
    <row r="18"/>
    <row r="19"/>
    <row r="20">
      <c r="R20">
        <f>(SUM(R5:R19))</f>
        <v/>
      </c>
      <c r="T20" s="56">
        <f>(SUM(T5:T19))</f>
        <v/>
      </c>
    </row>
    <row r="21"/>
    <row r="22"/>
    <row r="23"/>
    <row r="24"/>
    <row r="25"/>
    <row r="26"/>
    <row r="27"/>
    <row r="28"/>
    <row r="29"/>
    <row r="30"/>
    <row r="31"/>
    <row r="32"/>
    <row r="33"/>
    <row r="34">
      <c r="I34" s="57" t="n"/>
    </row>
  </sheetData>
  <conditionalFormatting sqref="C5 C7 O7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6" sqref="B6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0.6636047900172312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0.04401139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8.962941899882524e-05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4588.91067149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0.7527370130211621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0.26908745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33.60452445</v>
      </c>
      <c r="C7" s="56">
        <f>(D7/B7)</f>
        <v/>
      </c>
      <c r="D7" s="56" t="n">
        <v>33.1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T41" sqref="T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0.4624504549666692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2.2103057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0.00420649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1.507582307874826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17.93841647</v>
      </c>
      <c r="C6" s="56">
        <f>(D6/B6)</f>
        <v/>
      </c>
      <c r="D6" s="56" t="n">
        <v>33.1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0.05722173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7.818772561278306e-06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208.46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9"/>
  <sheetViews>
    <sheetView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26.40334066746438</v>
      </c>
      <c r="M3" t="inlineStr">
        <is>
          <t>Objectif :</t>
        </is>
      </c>
      <c r="N3" s="24">
        <f>(INDEX(N5:N26,MATCH(MAX(O6:O8,O23,O14),O5:O26,0))/0.9)</f>
        <v/>
      </c>
      <c r="O3" s="57">
        <f>(MAX(O14,O23,O6:O8)*0.85)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(B35*J3)</f>
        <v/>
      </c>
      <c r="K4" s="4">
        <f>(J4/D35-1)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 t="n">
        <v>0.1</v>
      </c>
      <c r="O8" s="56">
        <f>-C33</f>
        <v/>
      </c>
      <c r="P8" s="56">
        <f>D33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5.69635443</v>
      </c>
      <c r="C17" s="56">
        <f>(D17/B17)</f>
        <v/>
      </c>
      <c r="D17" s="56" t="n">
        <v>108.42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0.03233111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1.69311094</v>
      </c>
      <c r="C19" s="56">
        <f>(D19/B19)</f>
        <v/>
      </c>
      <c r="D19" s="56" t="n">
        <v>33.1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(B28+B25)</f>
        <v/>
      </c>
      <c r="S20" s="56" t="n">
        <v>0</v>
      </c>
      <c r="T20" s="56">
        <f>(D28+D25)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S23" s="56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2.8715-0.024408</f>
        <v/>
      </c>
      <c r="E33" s="56" t="n"/>
      <c r="S33" s="56" t="n"/>
      <c r="T33" s="56" t="n"/>
    </row>
    <row r="34">
      <c r="C34" s="56" t="n"/>
      <c r="D34" s="56" t="n"/>
      <c r="E34" s="56" t="n"/>
      <c r="S34" s="56" t="n"/>
      <c r="T34" s="56" t="n"/>
    </row>
    <row r="35">
      <c r="B35" s="24">
        <f>(SUM(B5:B34))</f>
        <v/>
      </c>
      <c r="C35" s="56" t="n"/>
      <c r="D35" s="56">
        <f>(SUM(D5:D34))</f>
        <v/>
      </c>
      <c r="E35" s="56" t="n"/>
      <c r="F35" t="inlineStr">
        <is>
          <t>Moy</t>
        </is>
      </c>
      <c r="G35" s="56">
        <f>(D35/B35)</f>
        <v/>
      </c>
      <c r="S35" s="56" t="n"/>
      <c r="T35" s="56" t="n"/>
    </row>
    <row r="36">
      <c r="K36" t="n">
        <v>21</v>
      </c>
      <c r="M36" s="24" t="n"/>
      <c r="S36" s="56" t="n"/>
      <c r="T36" s="56" t="n"/>
    </row>
    <row r="37">
      <c r="R37" s="24">
        <f>(SUM(R5:R36))</f>
        <v/>
      </c>
      <c r="S37" s="56" t="n"/>
      <c r="T37" s="56">
        <f>(SUM(T5:T36))</f>
        <v/>
      </c>
      <c r="V37" t="inlineStr">
        <is>
          <t>Moy</t>
        </is>
      </c>
      <c r="W37" s="56">
        <f>(T37/R37)</f>
        <v/>
      </c>
    </row>
    <row r="38"/>
    <row r="39">
      <c r="N39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5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7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0.08000008568294022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0.1632613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1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5.975032847063713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1.62104412</v>
      </c>
      <c r="C5" s="56">
        <f>(D5/B5)</f>
        <v/>
      </c>
      <c r="D5" s="56" t="n">
        <v>9.15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0.00154878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B41" sqref="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0.799855769026823</v>
      </c>
      <c r="M3" t="inlineStr">
        <is>
          <t>Objectif :</t>
        </is>
      </c>
      <c r="N3" s="19">
        <f>(INDEX(N5:N13,MATCH(MAX(O6:O8),O5:O13,0))/0.9)</f>
        <v/>
      </c>
      <c r="O3" s="5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0.57494745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  <c r="Q7" t="inlineStr">
        <is>
          <t>Done</t>
        </is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  <c r="Q8" t="inlineStr">
        <is>
          <t>Done</t>
        </is>
      </c>
    </row>
    <row r="9">
      <c r="B9" t="n">
        <v>-21.72</v>
      </c>
      <c r="C9" s="57">
        <f>D9/B9</f>
        <v/>
      </c>
      <c r="D9" s="56" t="n">
        <v>-16.82352177</v>
      </c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Q23" sqref="Q2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0.1171316163204649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0.9066807529140706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0.002850881665731112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0.1251528599934325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579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0.001566388886953782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0.319222829310092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0.49604268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95.24445600999999</v>
      </c>
      <c r="C7" s="56">
        <f>(D7/B7)</f>
        <v/>
      </c>
      <c r="D7" s="56" t="n">
        <v>33.1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0.1147886014892427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2023-07-19T06:22:36Z</dcterms:modified>
  <cp:lastModifiedBy>Tiko</cp:lastModifiedBy>
</cp:coreProperties>
</file>