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C5"/>
  <c r="O9" s="1"/>
  <c r="P9" s="1"/>
  <c r="J4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 s="1"/>
  <c r="C32"/>
  <c r="C31"/>
  <c r="C30"/>
  <c r="D29"/>
  <c r="C29"/>
  <c r="B28"/>
  <c r="C28" s="1"/>
  <c r="C27"/>
  <c r="B26"/>
  <c r="C26" s="1"/>
  <c r="C25"/>
  <c r="C24"/>
  <c r="N23"/>
  <c r="C23"/>
  <c r="T22"/>
  <c r="S22"/>
  <c r="R22"/>
  <c r="C22"/>
  <c r="O23" s="1"/>
  <c r="P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R15"/>
  <c r="N26" s="1"/>
  <c r="B15"/>
  <c r="E15" s="1"/>
  <c r="T14"/>
  <c r="S14"/>
  <c r="R14"/>
  <c r="O14"/>
  <c r="P14" s="1"/>
  <c r="N14"/>
  <c r="B14"/>
  <c r="E14" s="1"/>
  <c r="T13"/>
  <c r="R13"/>
  <c r="N17" s="1"/>
  <c r="B13"/>
  <c r="D13" s="1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B5"/>
  <c r="R5" s="1"/>
  <c r="O3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S6" s="1"/>
  <c r="R6"/>
  <c r="R22" s="1"/>
  <c r="O6"/>
  <c r="C6"/>
  <c r="O17" s="1"/>
  <c r="T5"/>
  <c r="S5"/>
  <c r="R5"/>
  <c r="C5"/>
  <c r="O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0" i="20"/>
  <c r="N9"/>
  <c r="N8"/>
  <c r="O7"/>
  <c r="P7" s="1"/>
  <c r="N7"/>
  <c r="N6"/>
  <c r="E6"/>
  <c r="D6"/>
  <c r="D10" s="1"/>
  <c r="G9" s="1"/>
  <c r="C5"/>
  <c r="O9" s="1"/>
  <c r="K4"/>
  <c r="J4"/>
  <c r="B10" i="19"/>
  <c r="O9"/>
  <c r="N7"/>
  <c r="E6"/>
  <c r="D6"/>
  <c r="D10" s="1"/>
  <c r="G9" s="1"/>
  <c r="C5"/>
  <c r="J4"/>
  <c r="K4" s="1"/>
  <c r="D10" i="18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B8"/>
  <c r="B14" s="1"/>
  <c r="T7"/>
  <c r="S7"/>
  <c r="R7"/>
  <c r="N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P7"/>
  <c r="N7"/>
  <c r="C7"/>
  <c r="T6"/>
  <c r="R6"/>
  <c r="R13" s="1"/>
  <c r="O6"/>
  <c r="P6" s="1"/>
  <c r="N6"/>
  <c r="E6"/>
  <c r="D6"/>
  <c r="D13" s="1"/>
  <c r="T5"/>
  <c r="R5"/>
  <c r="U5" s="1"/>
  <c r="C5"/>
  <c r="O7" s="1"/>
  <c r="B14" i="11"/>
  <c r="O9"/>
  <c r="P9" s="1"/>
  <c r="N9"/>
  <c r="N8"/>
  <c r="O7"/>
  <c r="P7" s="1"/>
  <c r="N7"/>
  <c r="E7"/>
  <c r="D7"/>
  <c r="N6"/>
  <c r="E6"/>
  <c r="D6"/>
  <c r="D14" s="1"/>
  <c r="C5"/>
  <c r="O8" s="1"/>
  <c r="P8" s="1"/>
  <c r="J4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6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9" i="2" l="1"/>
  <c r="O14" s="1"/>
  <c r="N4"/>
  <c r="H36" i="5"/>
  <c r="H37"/>
  <c r="O37" i="1"/>
  <c r="P37" s="1"/>
  <c r="O36"/>
  <c r="O35"/>
  <c r="O34"/>
  <c r="O29"/>
  <c r="O28"/>
  <c r="O27"/>
  <c r="O26"/>
  <c r="P26" s="1"/>
  <c r="G13" i="11"/>
  <c r="K4"/>
  <c r="O22" i="2"/>
  <c r="O46"/>
  <c r="I36" i="5"/>
  <c r="K36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D74" i="5"/>
  <c r="E62"/>
  <c r="O9" i="8"/>
  <c r="P9" s="1"/>
  <c r="O8"/>
  <c r="P8" s="1"/>
  <c r="P11" s="1"/>
  <c r="S5" i="9"/>
  <c r="O9" i="10"/>
  <c r="P9" s="1"/>
  <c r="O8"/>
  <c r="O6"/>
  <c r="G12" i="12"/>
  <c r="K4"/>
  <c r="O16"/>
  <c r="P16" s="1"/>
  <c r="O14"/>
  <c r="P14" s="1"/>
  <c r="S6" i="16"/>
  <c r="S5" i="21"/>
  <c r="T21"/>
  <c r="R38" i="28"/>
  <c r="T5"/>
  <c r="T38" s="1"/>
  <c r="W38" s="1"/>
  <c r="N27" i="1"/>
  <c r="N28"/>
  <c r="N29"/>
  <c r="B39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K14" s="1"/>
  <c r="U7" i="10"/>
  <c r="N8"/>
  <c r="O15" i="12"/>
  <c r="P15" s="1"/>
  <c r="O17"/>
  <c r="P17" s="1"/>
  <c r="P9" i="21"/>
  <c r="N6" i="9"/>
  <c r="J4"/>
  <c r="K4" s="1"/>
  <c r="S5" i="14"/>
  <c r="O8"/>
  <c r="P8" s="1"/>
  <c r="O6"/>
  <c r="P6" s="1"/>
  <c r="C8" i="16"/>
  <c r="T8"/>
  <c r="S8" s="1"/>
  <c r="G9" i="18"/>
  <c r="K4"/>
  <c r="O7" i="19"/>
  <c r="P7" s="1"/>
  <c r="O6"/>
  <c r="G9" i="25"/>
  <c r="K4"/>
  <c r="O3" i="1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P35" i="4"/>
  <c r="I37" i="5"/>
  <c r="K37" s="1"/>
  <c r="M39"/>
  <c r="K4" i="8"/>
  <c r="T6"/>
  <c r="T13" s="1"/>
  <c r="P6" i="9"/>
  <c r="K4" i="10"/>
  <c r="R14"/>
  <c r="N6"/>
  <c r="O7"/>
  <c r="T13" i="12"/>
  <c r="O9" i="14"/>
  <c r="P9" s="1"/>
  <c r="D14" i="16"/>
  <c r="G13" s="1"/>
  <c r="P11" i="17"/>
  <c r="O8" i="19"/>
  <c r="P9" i="20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P9" s="1"/>
  <c r="N8"/>
  <c r="N6"/>
  <c r="R21" i="21"/>
  <c r="N8"/>
  <c r="N6"/>
  <c r="N3" s="1"/>
  <c r="O3"/>
  <c r="P3" s="1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G9" i="30"/>
  <c r="K4"/>
  <c r="P6" i="32"/>
  <c r="T6" i="9"/>
  <c r="T17" s="1"/>
  <c r="O7"/>
  <c r="P7" s="1"/>
  <c r="O8"/>
  <c r="P8" s="1"/>
  <c r="U5" i="10"/>
  <c r="N7"/>
  <c r="O6" i="11"/>
  <c r="P6" s="1"/>
  <c r="P12" s="1"/>
  <c r="S6" i="12"/>
  <c r="P9"/>
  <c r="N14" i="14"/>
  <c r="O17"/>
  <c r="P17" s="1"/>
  <c r="N25"/>
  <c r="R37"/>
  <c r="O6" i="15"/>
  <c r="P6" s="1"/>
  <c r="O8"/>
  <c r="P8" s="1"/>
  <c r="R13" i="16"/>
  <c r="U5"/>
  <c r="P8"/>
  <c r="S6" i="21"/>
  <c r="N7"/>
  <c r="P8"/>
  <c r="P16" i="24"/>
  <c r="P17"/>
  <c r="B18"/>
  <c r="J4" s="1"/>
  <c r="O7" i="26"/>
  <c r="P7" s="1"/>
  <c r="O8"/>
  <c r="P8" s="1"/>
  <c r="D19"/>
  <c r="G18" s="1"/>
  <c r="S5" i="24"/>
  <c r="N17" i="26"/>
  <c r="P17" s="1"/>
  <c r="N16"/>
  <c r="N15"/>
  <c r="N14"/>
  <c r="O9" i="27"/>
  <c r="P9" s="1"/>
  <c r="O7"/>
  <c r="P7" s="1"/>
  <c r="B36" i="28"/>
  <c r="J4" s="1"/>
  <c r="D5"/>
  <c r="D36" s="1"/>
  <c r="G36" s="1"/>
  <c r="G12" i="31"/>
  <c r="K4"/>
  <c r="R21" i="23"/>
  <c r="S21" s="1"/>
  <c r="B37"/>
  <c r="J4" s="1"/>
  <c r="P14" i="24"/>
  <c r="N15"/>
  <c r="P15" s="1"/>
  <c r="K4" i="26"/>
  <c r="T22"/>
  <c r="P6"/>
  <c r="V8"/>
  <c r="O14"/>
  <c r="P14" s="1"/>
  <c r="O15"/>
  <c r="P15" s="1"/>
  <c r="O16"/>
  <c r="P16" s="1"/>
  <c r="O6" i="27"/>
  <c r="P6" s="1"/>
  <c r="P11" s="1"/>
  <c r="O8"/>
  <c r="P8" s="1"/>
  <c r="P3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T6" i="24"/>
  <c r="O6" i="25"/>
  <c r="P6" s="1"/>
  <c r="P11" s="1"/>
  <c r="O8"/>
  <c r="P8" s="1"/>
  <c r="N9" i="28"/>
  <c r="P9" s="1"/>
  <c r="S13"/>
  <c r="N15"/>
  <c r="S15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O25" i="28" l="1"/>
  <c r="P25" s="1"/>
  <c r="O24"/>
  <c r="P24" s="1"/>
  <c r="P28" s="1"/>
  <c r="O26"/>
  <c r="P26" s="1"/>
  <c r="O16"/>
  <c r="P16" s="1"/>
  <c r="O17"/>
  <c r="P17" s="1"/>
  <c r="O15"/>
  <c r="P15" s="1"/>
  <c r="P19" s="1"/>
  <c r="P7" i="31"/>
  <c r="P11" s="1"/>
  <c r="O3"/>
  <c r="N3"/>
  <c r="R22" i="2"/>
  <c r="M57"/>
  <c r="O57" s="1"/>
  <c r="D31"/>
  <c r="T22"/>
  <c r="T20"/>
  <c r="R20"/>
  <c r="O25" i="14"/>
  <c r="P25" s="1"/>
  <c r="O23"/>
  <c r="P23" s="1"/>
  <c r="O22"/>
  <c r="P22" s="1"/>
  <c r="O24"/>
  <c r="P24" s="1"/>
  <c r="O7" i="16"/>
  <c r="P7" s="1"/>
  <c r="O6"/>
  <c r="P6" s="1"/>
  <c r="P12" s="1"/>
  <c r="P11" i="33"/>
  <c r="P11" i="34"/>
  <c r="P19" i="26"/>
  <c r="P11"/>
  <c r="P20" i="24"/>
  <c r="K4" i="28"/>
  <c r="R37" i="23"/>
  <c r="P11" i="15"/>
  <c r="P11" i="32"/>
  <c r="P6" i="21"/>
  <c r="P11" s="1"/>
  <c r="P6" i="19"/>
  <c r="P11" i="14"/>
  <c r="G37" i="23"/>
  <c r="P8" i="10"/>
  <c r="P27" i="1"/>
  <c r="P29"/>
  <c r="P35"/>
  <c r="B37" i="2"/>
  <c r="D37"/>
  <c r="R9" i="24"/>
  <c r="D16"/>
  <c r="O6" i="1"/>
  <c r="N3" s="1"/>
  <c r="D39"/>
  <c r="D42" s="1"/>
  <c r="T22"/>
  <c r="T18"/>
  <c r="R18"/>
  <c r="N10"/>
  <c r="P10" s="1"/>
  <c r="R22"/>
  <c r="H41" i="5"/>
  <c r="I41" s="1"/>
  <c r="K41" s="1"/>
  <c r="H38"/>
  <c r="M4" i="2"/>
  <c r="O4" s="1"/>
  <c r="N3" i="32"/>
  <c r="O3"/>
  <c r="P11" i="28"/>
  <c r="P14" i="14"/>
  <c r="P19" s="1"/>
  <c r="P8" i="19"/>
  <c r="P7" i="10"/>
  <c r="P12" i="9"/>
  <c r="S19" i="1"/>
  <c r="P3"/>
  <c r="M46" i="5"/>
  <c r="O74" i="2"/>
  <c r="O78" s="1"/>
  <c r="T13" i="16"/>
  <c r="P19" i="12"/>
  <c r="P6" i="10"/>
  <c r="P11" s="1"/>
  <c r="P28" i="1"/>
  <c r="P31" s="1"/>
  <c r="P34"/>
  <c r="P36"/>
  <c r="T36" i="2"/>
  <c r="B42" i="1"/>
  <c r="J12" l="1"/>
  <c r="J13" s="1"/>
  <c r="J4"/>
  <c r="K4" s="1"/>
  <c r="H39" i="5"/>
  <c r="I39" s="1"/>
  <c r="K39" s="1"/>
  <c r="I38"/>
  <c r="K38" s="1"/>
  <c r="N11" i="1"/>
  <c r="R32"/>
  <c r="T9" i="24"/>
  <c r="T17" s="1"/>
  <c r="D18"/>
  <c r="G36" i="2"/>
  <c r="P11" i="19"/>
  <c r="P27" i="14"/>
  <c r="S20" i="2"/>
  <c r="P3" i="31"/>
  <c r="O21" i="1"/>
  <c r="P21" s="1"/>
  <c r="O19"/>
  <c r="P19" s="1"/>
  <c r="O20"/>
  <c r="P20" s="1"/>
  <c r="G7"/>
  <c r="I42"/>
  <c r="N8" i="24"/>
  <c r="P8" s="1"/>
  <c r="N6"/>
  <c r="P6" s="1"/>
  <c r="N9"/>
  <c r="P9" s="1"/>
  <c r="N7"/>
  <c r="P7" s="1"/>
  <c r="R17"/>
  <c r="J4" i="2"/>
  <c r="K4" s="1"/>
  <c r="J7"/>
  <c r="J8" s="1"/>
  <c r="M58"/>
  <c r="R36"/>
  <c r="P39" i="1"/>
  <c r="P3" i="32"/>
  <c r="S18" i="1"/>
  <c r="P6"/>
  <c r="T32"/>
  <c r="P23" l="1"/>
  <c r="O12"/>
  <c r="P12" s="1"/>
  <c r="O11"/>
  <c r="P11" s="1"/>
  <c r="O13"/>
  <c r="P13" s="1"/>
  <c r="N59" i="2"/>
  <c r="O59" s="1"/>
  <c r="N60"/>
  <c r="O60" s="1"/>
  <c r="N58"/>
  <c r="O58" s="1"/>
  <c r="O62" s="1"/>
  <c r="G17" i="24"/>
  <c r="K4"/>
  <c r="P11"/>
  <c r="J13" i="5"/>
  <c r="P15" i="1" l="1"/>
  <c r="O46" i="5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<sst xmlns="http://schemas.openxmlformats.org/spreadsheetml/2006/main" count="697" uniqueCount="88">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</sst>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249152"/>
        <c:axId val="75251072"/>
      </c:lineChart>
      <c:dateAx>
        <c:axId val="75249152"/>
        <c:scaling>
          <c:orientation val="minMax"/>
        </c:scaling>
        <c:axPos val="b"/>
        <c:numFmt formatCode="dd/mm/yy;@" sourceLinked="1"/>
        <c:majorTickMark val="none"/>
        <c:tickLblPos val="nextTo"/>
        <c:crossAx val="75251072"/>
        <c:crosses val="autoZero"/>
        <c:lblOffset val="100"/>
      </c:dateAx>
      <c:valAx>
        <c:axId val="7525107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249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1675.2290530577011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861.0344297180834</v>
      </c>
      <c r="K4" s="4">
        <f>(J4/D42-1)</f>
        <v>-0.39500064658747247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8.2303333285103637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144.10300211653717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1.5003460123762029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14.203860333684073</v>
      </c>
      <c r="K4" s="4">
        <f>(J4/D14-1)</f>
        <v>-0.57865072569165799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0.69391004572745396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0.69391004572745396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0.28851701665814827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7.3968759684145331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8.9714601250936479</v>
      </c>
      <c r="K4" s="4">
        <f>(J4/D14-1)</f>
        <v>-0.17918937556325265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0.6504522029398182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0.13399270441072866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K4" sqref="K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10.308698515322501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28.140071839565703</v>
      </c>
      <c r="K4" s="4">
        <f>(J4/D13-1)</f>
        <v>-0.3324831228575712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0.11750493707072536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0.11750493707072536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0.53659575064525167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2.005966376700774E-3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1.9162720749571498</v>
      </c>
      <c r="K4" s="4">
        <f>(J4/D13-1)</f>
        <v>-0.3233887215602681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219.4213098366715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129.83471578402367</v>
      </c>
      <c r="K4" s="4">
        <f>(J4/D17-1)</f>
        <v>-0.24370376131928473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5.1564007811617803E-2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2.0840636008287058E-2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0.29002231048971888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6.385641204593584E-2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3.9177307922483409</v>
      </c>
      <c r="K4" s="4">
        <f>(J4/D13-1)</f>
        <v>-0.21645384155033187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1.488318445216643E-2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4.503249789559348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27.174961592793679</v>
      </c>
      <c r="K4" s="4">
        <f>(J4/D14-1)</f>
        <v>-0.20527903498663247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0.13931663344711651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0.13931663344711651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26.430014527969391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3.2631201617618908</v>
      </c>
      <c r="K4" s="4">
        <f>(J4/D13-1)</f>
        <v>-0.37247689196886713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6.9114487990639961E-2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3.6022080404174499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6.1736189265469221</v>
      </c>
      <c r="K4" s="4">
        <f>(J4/D10-1)</f>
        <v>-0.27539683960716876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4.5097843562006265E-3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1.6903759989688101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7.7167786112880075</v>
      </c>
      <c r="K4" s="4">
        <f>(J4/D10-1)</f>
        <v>-0.2412213754879049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2.5920124145627797E-2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26462.391264608079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771.42236830891227</v>
      </c>
      <c r="K4" s="4">
        <f>(J4/D37-1)</f>
        <v>0.11530670611008298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8.8130347867650745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22.449369629330111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6.3146345128316739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7.7704360539823556</v>
      </c>
      <c r="K4" s="4">
        <f>(J4/D10-1)</f>
        <v>-6.49294760550716E-2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9.5838470928148872E-3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65.701389446486175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10.74812380725929</v>
      </c>
      <c r="K4" s="4">
        <f>(J4/D15-1)</f>
        <v>8.1422218247054312E-2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4.1583723408470032E-2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1.2180182375191639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0.4315580316424335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1.1089880867351851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1.9377779896585703E-2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6.4495161909251575E-5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21.912150124126061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0.29629072684765967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4.0046442788276737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0.55854341775885674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27.328639006609709</v>
      </c>
      <c r="K4" s="4">
        <f>(J4/D18-1)</f>
        <v>-0.38123371306841403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0.15551507624357316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0.15551507624357316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0.40123989159893753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21.925593308244121</v>
      </c>
      <c r="K4" s="4">
        <f>(J4/D10-1)</f>
        <v>-0.44618354866774135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0.95535446896445231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0.34848801111242905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1.2053235957895829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24.799172799396416</v>
      </c>
      <c r="K4" s="4">
        <f>(J4/D19-1)</f>
        <v>-0.32240983169930215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7.3157935266493876E-2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0.29852221959953307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0.31231787850761034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8.3356098538040557E-6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3.6655680954150198</v>
      </c>
      <c r="K4" s="4">
        <f>(J4/D13-1)</f>
        <v>-0.27125882794930023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1.8034925479690456E-3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21.742031157863291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171.35329837471761</v>
      </c>
      <c r="K4" s="4">
        <f>(J4/D36-1)</f>
        <v>-0.13485741053001199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4.5658265431512912E-2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0.13395293661000185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1.1474965720434913E-2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0.74343201141047843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7.762672597320755E-2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0.72012547056314946</v>
      </c>
      <c r="K4" s="4">
        <f>(J4/D13-1)</f>
        <v>0.44025094112629892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1.3624581063797849E-2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0.1440250941126299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4.7863652132830614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8.0794708739139072</v>
      </c>
      <c r="K4" s="4">
        <f>(J4/D10-1)</f>
        <v>-0.15309529623543938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8.776374982380087E-3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0.52779296835980205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17.867768880321584</v>
      </c>
      <c r="K4" s="4">
        <f>(J4/D13-1)</f>
        <v>2.400935311624746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0.31990836516505383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9.2852373067068492E-2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3.7962680397675812</v>
      </c>
      <c r="K4" s="4">
        <f>(J4/D11-1)</f>
        <v>1.2432409350555402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0.69809337451598785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2.0414477188712192</v>
      </c>
      <c r="K4" s="4">
        <f>(J4/D10-1)</f>
        <v>-0.31951742704292696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2.1413570356936759E-3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1.2835294071947894</v>
      </c>
      <c r="K4" s="4">
        <f>(J4/D10-1)</f>
        <v>-0.57215686426840362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0.12229382846290129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0.74401119360259893</v>
      </c>
      <c r="K4" s="4">
        <f>(J4/D9-1)</f>
        <v>-0.97422670992182059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1.562292080788435E-3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5.8684935945435903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-263.08550640545633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-192.73550640545633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615</v>
      </c>
      <c r="E34">
        <f t="shared" ref="E34:E40" si="1">C34*D34</f>
        <v>3846.2099999999996</v>
      </c>
      <c r="F34" s="29">
        <f t="shared" ref="F34:F40" si="2">E34*$N$5</f>
        <v>3192.3542999999995</v>
      </c>
      <c r="G34" s="38">
        <v>3.5</v>
      </c>
      <c r="H34" s="30">
        <f>G50</f>
        <v>1.5615590400000001</v>
      </c>
      <c r="I34" s="39">
        <f t="shared" ref="I34:I41" si="3">((F34-H34*D34)*$J$3-G34)</f>
        <v>-1.2971120992581131E-2</v>
      </c>
      <c r="J34">
        <v>1</v>
      </c>
      <c r="K34" s="44">
        <f t="shared" ref="K34:K40" si="4">I34*J34</f>
        <v>-1.2971120992581131E-2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615</v>
      </c>
      <c r="E35">
        <f t="shared" si="1"/>
        <v>594.09</v>
      </c>
      <c r="F35" s="29">
        <f t="shared" si="2"/>
        <v>493.09469999999999</v>
      </c>
      <c r="G35" s="38">
        <v>3.5</v>
      </c>
      <c r="H35" s="30">
        <f>G51</f>
        <v>0.21337130135885166</v>
      </c>
      <c r="I35" s="39">
        <f t="shared" si="3"/>
        <v>-2.9346512561552318</v>
      </c>
      <c r="J35">
        <v>1</v>
      </c>
      <c r="K35" s="44">
        <f t="shared" si="4"/>
        <v>-2.9346512561552318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615</v>
      </c>
      <c r="E36">
        <f t="shared" si="1"/>
        <v>523.36500000000001</v>
      </c>
      <c r="F36" s="29">
        <f t="shared" si="2"/>
        <v>434.39294999999998</v>
      </c>
      <c r="G36" s="38">
        <v>3.5</v>
      </c>
      <c r="H36" s="30">
        <f>G52</f>
        <v>0.18479602162162162</v>
      </c>
      <c r="I36" s="39">
        <f t="shared" si="3"/>
        <v>-2.9989051313661843</v>
      </c>
      <c r="J36">
        <v>1</v>
      </c>
      <c r="K36" s="44">
        <f t="shared" si="4"/>
        <v>-2.9989051313661843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581</v>
      </c>
      <c r="E37">
        <f t="shared" si="1"/>
        <v>494.43099999999998</v>
      </c>
      <c r="F37" s="29">
        <f t="shared" si="2"/>
        <v>410.37772999999999</v>
      </c>
      <c r="G37" s="38">
        <v>0</v>
      </c>
      <c r="H37" s="30">
        <f>G52</f>
        <v>0.18479602162162162</v>
      </c>
      <c r="I37" s="39">
        <f t="shared" si="3"/>
        <v>0.47339206288820657</v>
      </c>
      <c r="J37">
        <v>3</v>
      </c>
      <c r="K37" s="44">
        <f t="shared" si="4"/>
        <v>1.4201761886646196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523</v>
      </c>
      <c r="E38">
        <f t="shared" si="1"/>
        <v>445.07299999999998</v>
      </c>
      <c r="F38" s="29">
        <f t="shared" si="2"/>
        <v>369.41058999999996</v>
      </c>
      <c r="G38" s="38">
        <v>0</v>
      </c>
      <c r="H38" s="30">
        <f>H37</f>
        <v>0.18479602162162162</v>
      </c>
      <c r="I38" s="39">
        <f t="shared" si="3"/>
        <v>0.42613433543981405</v>
      </c>
      <c r="J38">
        <v>1</v>
      </c>
      <c r="K38" s="44">
        <f t="shared" si="4"/>
        <v>0.42613433543981405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475</v>
      </c>
      <c r="E39">
        <f t="shared" si="1"/>
        <v>404.22499999999997</v>
      </c>
      <c r="F39" s="29">
        <f t="shared" si="2"/>
        <v>335.50674999999995</v>
      </c>
      <c r="G39" s="38">
        <v>0</v>
      </c>
      <c r="H39" s="30">
        <f>H38</f>
        <v>0.18479602162162162</v>
      </c>
      <c r="I39" s="39">
        <f t="shared" si="3"/>
        <v>0.38702449203424794</v>
      </c>
      <c r="J39">
        <v>1</v>
      </c>
      <c r="K39" s="44">
        <f t="shared" si="4"/>
        <v>0.38702449203424794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6.4348637510786635E-2</v>
      </c>
      <c r="J40" s="16">
        <v>1</v>
      </c>
      <c r="K40" s="46">
        <f t="shared" si="4"/>
        <v>6.4348637510786635E-2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341</v>
      </c>
      <c r="E41">
        <f>(C41*D41)</f>
        <v>290.19099999999997</v>
      </c>
      <c r="F41" s="29">
        <f>(E41*$N$5)</f>
        <v>240.85852999999997</v>
      </c>
      <c r="G41" s="38">
        <v>0</v>
      </c>
      <c r="H41" s="29">
        <f>(H37)</f>
        <v>0.18479602162162162</v>
      </c>
      <c r="I41" s="39">
        <f t="shared" si="3"/>
        <v>0.27784284586037589</v>
      </c>
      <c r="J41">
        <v>1</v>
      </c>
      <c r="K41" s="44">
        <f>(I41*J41)</f>
        <v>0.27784284586037589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1.0621415945435917</v>
      </c>
      <c r="P46">
        <f>(O46/J3)</f>
        <v>679.86108846405045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0.26910657774941921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27.168591674601512</v>
      </c>
      <c r="K4" s="4">
        <f>(J4/D13-1)</f>
        <v>-0.20998654352983026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0.14885254944533163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0.14885254944533163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9.8348173199709052E-2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6.2146734968511934</v>
      </c>
      <c r="K4" s="4">
        <f>(J4/D14-1)</f>
        <v>-0.3675188770319644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4.4032796191433791E-2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4.4032796191433791E-2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2023-08-24T07:19:58Z</dcterms:modified>
</cp:coreProperties>
</file>