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3" s="1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T21"/>
  <c r="R21"/>
  <c r="C21"/>
  <c r="R20"/>
  <c r="N9" s="1"/>
  <c r="C20"/>
  <c r="T19"/>
  <c r="R19"/>
  <c r="C19"/>
  <c r="T18"/>
  <c r="R18"/>
  <c r="E18"/>
  <c r="T17"/>
  <c r="R17"/>
  <c r="C17"/>
  <c r="T16"/>
  <c r="S16"/>
  <c r="R16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P9" s="1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P11" s="1"/>
  <c r="N6"/>
  <c r="C6"/>
  <c r="B6"/>
  <c r="S5"/>
  <c r="B5"/>
  <c r="B36" s="1"/>
  <c r="J4" s="1"/>
  <c r="D13" i="27"/>
  <c r="B13"/>
  <c r="G12"/>
  <c r="N9"/>
  <c r="N8"/>
  <c r="N7"/>
  <c r="N6"/>
  <c r="E6"/>
  <c r="D6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R22" s="1"/>
  <c r="C6"/>
  <c r="O17" s="1"/>
  <c r="P17" s="1"/>
  <c r="T5"/>
  <c r="S5"/>
  <c r="R5"/>
  <c r="C5"/>
  <c r="O9" s="1"/>
  <c r="P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B16" s="1"/>
  <c r="O14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S5" s="1"/>
  <c r="R5"/>
  <c r="R21" s="1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N7" s="1"/>
  <c r="P7" s="1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N7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O16" s="1"/>
  <c r="C11"/>
  <c r="T10"/>
  <c r="R10"/>
  <c r="E10"/>
  <c r="R9"/>
  <c r="N15" s="1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N23" s="1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9"/>
  <c r="C9"/>
  <c r="U8"/>
  <c r="T8"/>
  <c r="R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U5" s="1"/>
  <c r="C5"/>
  <c r="O7" s="1"/>
  <c r="P7" s="1"/>
  <c r="B14" i="11"/>
  <c r="N9"/>
  <c r="N8"/>
  <c r="N7"/>
  <c r="D7"/>
  <c r="D14" s="1"/>
  <c r="G13" s="1"/>
  <c r="N6"/>
  <c r="E6"/>
  <c r="D6"/>
  <c r="C5"/>
  <c r="O8" s="1"/>
  <c r="P8" s="1"/>
  <c r="J4"/>
  <c r="E7" s="1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R14" s="1"/>
  <c r="C5"/>
  <c r="O9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N9" s="1"/>
  <c r="C9"/>
  <c r="T8"/>
  <c r="R8"/>
  <c r="N8"/>
  <c r="C8"/>
  <c r="T7"/>
  <c r="S7"/>
  <c r="O7" s="1"/>
  <c r="P7" s="1"/>
  <c r="R7"/>
  <c r="N7"/>
  <c r="C7"/>
  <c r="O9" s="1"/>
  <c r="P9" s="1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6" l="1"/>
  <c r="O35"/>
  <c r="O37"/>
  <c r="P37" s="1"/>
  <c r="O34"/>
  <c r="O29"/>
  <c r="P29" s="1"/>
  <c r="O28"/>
  <c r="O27"/>
  <c r="O26"/>
  <c r="L39" i="5"/>
  <c r="M38"/>
  <c r="K4" i="8"/>
  <c r="G12"/>
  <c r="C8" i="16"/>
  <c r="T8"/>
  <c r="D14"/>
  <c r="G13" s="1"/>
  <c r="O22" i="2"/>
  <c r="O46"/>
  <c r="K4" i="4"/>
  <c r="O9" i="2"/>
  <c r="O14" s="1"/>
  <c r="N4"/>
  <c r="H36" i="5"/>
  <c r="H37"/>
  <c r="K4" i="10"/>
  <c r="G13"/>
  <c r="G9" i="18"/>
  <c r="K4"/>
  <c r="I36" i="5"/>
  <c r="K36" s="1"/>
  <c r="I37"/>
  <c r="K37" s="1"/>
  <c r="I40"/>
  <c r="K40" s="1"/>
  <c r="O16" i="12"/>
  <c r="P16" s="1"/>
  <c r="O14"/>
  <c r="P14" s="1"/>
  <c r="O8" i="14"/>
  <c r="P8" s="1"/>
  <c r="O6"/>
  <c r="P6" s="1"/>
  <c r="G9" i="25"/>
  <c r="K4"/>
  <c r="O25" i="28"/>
  <c r="O24"/>
  <c r="O26"/>
  <c r="P26" s="1"/>
  <c r="P6" i="32"/>
  <c r="B39" i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M37" i="5"/>
  <c r="S5" i="8"/>
  <c r="T6"/>
  <c r="T13" s="1"/>
  <c r="O6" i="9"/>
  <c r="P6" s="1"/>
  <c r="N6" i="10"/>
  <c r="P6" s="1"/>
  <c r="O7"/>
  <c r="N8"/>
  <c r="N9"/>
  <c r="P9" s="1"/>
  <c r="K4" i="11"/>
  <c r="O7"/>
  <c r="P7" s="1"/>
  <c r="O9"/>
  <c r="P9" s="1"/>
  <c r="T13" i="12"/>
  <c r="G12"/>
  <c r="O8"/>
  <c r="S8"/>
  <c r="R13"/>
  <c r="O15"/>
  <c r="P15" s="1"/>
  <c r="O17"/>
  <c r="P17" s="1"/>
  <c r="S5" i="13"/>
  <c r="T15"/>
  <c r="D17" i="14"/>
  <c r="K4" s="1"/>
  <c r="T5"/>
  <c r="T6"/>
  <c r="O9"/>
  <c r="P9" s="1"/>
  <c r="T9"/>
  <c r="S6" i="16"/>
  <c r="R8"/>
  <c r="P11" i="17"/>
  <c r="O8" i="19"/>
  <c r="O9"/>
  <c r="K4" i="20"/>
  <c r="T22" i="26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J4"/>
  <c r="K4" s="1"/>
  <c r="N9" i="19"/>
  <c r="N8"/>
  <c r="N6"/>
  <c r="R9" i="24"/>
  <c r="R17" s="1"/>
  <c r="D16"/>
  <c r="T9" s="1"/>
  <c r="O16" i="28"/>
  <c r="O17"/>
  <c r="P17" s="1"/>
  <c r="O15"/>
  <c r="P23"/>
  <c r="O3"/>
  <c r="G12" i="29"/>
  <c r="K4"/>
  <c r="G9" i="30"/>
  <c r="K4"/>
  <c r="G12" i="31"/>
  <c r="K4"/>
  <c r="N26" i="1"/>
  <c r="N27"/>
  <c r="N28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P11" s="1"/>
  <c r="T6" i="9"/>
  <c r="T17" s="1"/>
  <c r="O7"/>
  <c r="P7" s="1"/>
  <c r="O8"/>
  <c r="P8" s="1"/>
  <c r="U5" i="10"/>
  <c r="N7"/>
  <c r="O8"/>
  <c r="P8" s="1"/>
  <c r="O6" i="11"/>
  <c r="P6" s="1"/>
  <c r="P12" s="1"/>
  <c r="P9" i="12"/>
  <c r="N14" i="14"/>
  <c r="O17"/>
  <c r="P17" s="1"/>
  <c r="N25"/>
  <c r="R37"/>
  <c r="O6" i="15"/>
  <c r="P6" s="1"/>
  <c r="O8"/>
  <c r="P8" s="1"/>
  <c r="R13" i="16"/>
  <c r="U5"/>
  <c r="P8"/>
  <c r="P6" i="19"/>
  <c r="P17" i="24"/>
  <c r="N7" i="21"/>
  <c r="N9"/>
  <c r="P9" s="1"/>
  <c r="T21"/>
  <c r="B37" i="23"/>
  <c r="J4" s="1"/>
  <c r="O8" i="24"/>
  <c r="N15"/>
  <c r="P15" s="1"/>
  <c r="B18"/>
  <c r="J4" s="1"/>
  <c r="O6" i="26"/>
  <c r="O7"/>
  <c r="O8"/>
  <c r="V8"/>
  <c r="O14"/>
  <c r="O15"/>
  <c r="O16"/>
  <c r="D19"/>
  <c r="G18" s="1"/>
  <c r="O6" i="27"/>
  <c r="P6" s="1"/>
  <c r="O8"/>
  <c r="P8" s="1"/>
  <c r="R5" i="28"/>
  <c r="N16"/>
  <c r="N24"/>
  <c r="N25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O7" i="13"/>
  <c r="P7" s="1"/>
  <c r="P12" s="1"/>
  <c r="O8"/>
  <c r="P8" s="1"/>
  <c r="T8" i="14"/>
  <c r="O6" i="18"/>
  <c r="P6" s="1"/>
  <c r="P11" s="1"/>
  <c r="O8"/>
  <c r="P8" s="1"/>
  <c r="O6" i="20"/>
  <c r="P6" s="1"/>
  <c r="P11" s="1"/>
  <c r="O8"/>
  <c r="P8" s="1"/>
  <c r="O3" i="21"/>
  <c r="N6"/>
  <c r="N3" s="1"/>
  <c r="O7"/>
  <c r="P7" s="1"/>
  <c r="N8"/>
  <c r="P8" s="1"/>
  <c r="S5" i="24"/>
  <c r="T6"/>
  <c r="T17" s="1"/>
  <c r="N14"/>
  <c r="P14" s="1"/>
  <c r="D15"/>
  <c r="T10" s="1"/>
  <c r="N16"/>
  <c r="P16" s="1"/>
  <c r="O6" i="25"/>
  <c r="P6" s="1"/>
  <c r="P11" s="1"/>
  <c r="O8"/>
  <c r="P8" s="1"/>
  <c r="N6" i="26"/>
  <c r="N7"/>
  <c r="N8"/>
  <c r="C9"/>
  <c r="N14"/>
  <c r="N15"/>
  <c r="N16"/>
  <c r="O7" i="27"/>
  <c r="P7" s="1"/>
  <c r="N3" i="28"/>
  <c r="D5"/>
  <c r="D36" s="1"/>
  <c r="G36" s="1"/>
  <c r="N15"/>
  <c r="T20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20" i="24" l="1"/>
  <c r="R22" i="2"/>
  <c r="M57"/>
  <c r="O57" s="1"/>
  <c r="D31"/>
  <c r="T22" s="1"/>
  <c r="T36" s="1"/>
  <c r="T20"/>
  <c r="S20" s="1"/>
  <c r="R20"/>
  <c r="O7" i="16"/>
  <c r="P7" s="1"/>
  <c r="O6"/>
  <c r="P6" s="1"/>
  <c r="T37" i="14"/>
  <c r="S5"/>
  <c r="D39" i="1"/>
  <c r="D42" s="1"/>
  <c r="T18"/>
  <c r="S18" s="1"/>
  <c r="R18"/>
  <c r="N10"/>
  <c r="P10" s="1"/>
  <c r="R22"/>
  <c r="H41" i="5"/>
  <c r="I41" s="1"/>
  <c r="K41" s="1"/>
  <c r="H38"/>
  <c r="O4" i="2"/>
  <c r="M4"/>
  <c r="L41" i="5"/>
  <c r="M41" s="1"/>
  <c r="M46" s="1"/>
  <c r="M39"/>
  <c r="P11" i="33"/>
  <c r="P3" i="21"/>
  <c r="P15" i="26"/>
  <c r="P7"/>
  <c r="P8" i="19"/>
  <c r="P11" s="1"/>
  <c r="P8" i="12"/>
  <c r="P11" s="1"/>
  <c r="P7" i="10"/>
  <c r="P11" s="1"/>
  <c r="P12" i="9"/>
  <c r="O74" i="2"/>
  <c r="O78" s="1"/>
  <c r="P11" i="32"/>
  <c r="P25" i="28"/>
  <c r="B42" i="1"/>
  <c r="P27"/>
  <c r="P36"/>
  <c r="P7" i="31"/>
  <c r="P11" s="1"/>
  <c r="N3"/>
  <c r="R38" i="28"/>
  <c r="T5"/>
  <c r="T38" s="1"/>
  <c r="O21" i="1"/>
  <c r="P21" s="1"/>
  <c r="O19"/>
  <c r="P19" s="1"/>
  <c r="O20"/>
  <c r="P20" s="1"/>
  <c r="O6"/>
  <c r="N3" s="1"/>
  <c r="P3" s="1"/>
  <c r="N8" i="24"/>
  <c r="P8" s="1"/>
  <c r="N6"/>
  <c r="P6" s="1"/>
  <c r="N9"/>
  <c r="P9" s="1"/>
  <c r="N7"/>
  <c r="P7" s="1"/>
  <c r="S8" i="16"/>
  <c r="T13"/>
  <c r="P11" i="34"/>
  <c r="P11" i="27"/>
  <c r="P16" i="26"/>
  <c r="P14"/>
  <c r="P19" s="1"/>
  <c r="P8"/>
  <c r="P6"/>
  <c r="P11" s="1"/>
  <c r="K4" i="28"/>
  <c r="G37" i="23"/>
  <c r="P6" i="21"/>
  <c r="P11" s="1"/>
  <c r="P11" i="15"/>
  <c r="P3" i="28"/>
  <c r="P15"/>
  <c r="P16"/>
  <c r="P14" i="14"/>
  <c r="P19" s="1"/>
  <c r="O3" i="31"/>
  <c r="P3" s="1"/>
  <c r="K4" i="26"/>
  <c r="D18" i="24"/>
  <c r="G17" s="1"/>
  <c r="P9" i="19"/>
  <c r="N3" i="32"/>
  <c r="O3"/>
  <c r="P24" i="28"/>
  <c r="P28" s="1"/>
  <c r="P11" i="14"/>
  <c r="P19" i="12"/>
  <c r="B37" i="2"/>
  <c r="D37"/>
  <c r="G36" s="1"/>
  <c r="P26" i="1"/>
  <c r="P28"/>
  <c r="P34"/>
  <c r="P35"/>
  <c r="O12" l="1"/>
  <c r="P12" s="1"/>
  <c r="O11"/>
  <c r="O13"/>
  <c r="P13" s="1"/>
  <c r="G7"/>
  <c r="I42"/>
  <c r="N59" i="2"/>
  <c r="O59" s="1"/>
  <c r="N60"/>
  <c r="O60" s="1"/>
  <c r="N58"/>
  <c r="J4"/>
  <c r="K4" s="1"/>
  <c r="J7"/>
  <c r="J8" s="1"/>
  <c r="J12" i="1"/>
  <c r="J13" s="1"/>
  <c r="J4"/>
  <c r="K4" s="1"/>
  <c r="H39" i="5"/>
  <c r="I39" s="1"/>
  <c r="K39" s="1"/>
  <c r="I38"/>
  <c r="K38" s="1"/>
  <c r="J13" s="1"/>
  <c r="N11" i="1"/>
  <c r="R32"/>
  <c r="O25" i="14"/>
  <c r="P25" s="1"/>
  <c r="O23"/>
  <c r="P23" s="1"/>
  <c r="O22"/>
  <c r="P22" s="1"/>
  <c r="O24"/>
  <c r="P24" s="1"/>
  <c r="M58" i="2"/>
  <c r="R36"/>
  <c r="P11" i="24"/>
  <c r="K4"/>
  <c r="K14" i="5"/>
  <c r="P39" i="1"/>
  <c r="P31"/>
  <c r="P3" i="32"/>
  <c r="P19" i="28"/>
  <c r="P6" i="1"/>
  <c r="P23"/>
  <c r="W38" i="28"/>
  <c r="T22" i="1"/>
  <c r="T32" s="1"/>
  <c r="P12" i="16"/>
  <c r="P27" i="14" l="1"/>
  <c r="O46" i="5"/>
  <c r="P46" s="1"/>
  <c r="J15"/>
  <c r="J16" s="1"/>
  <c r="O58" i="2"/>
  <c r="O62" s="1"/>
  <c r="P11" i="1"/>
  <c r="P15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<sst xmlns="http://schemas.openxmlformats.org/spreadsheetml/2006/main" count="697" uniqueCount="88">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</sst>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270784"/>
        <c:axId val="73272704"/>
      </c:lineChart>
      <c:dateAx>
        <c:axId val="73270784"/>
        <c:scaling>
          <c:orientation val="minMax"/>
        </c:scaling>
        <c:axPos val="b"/>
        <c:numFmt formatCode="dd/mm/yy;@" sourceLinked="1"/>
        <c:majorTickMark val="none"/>
        <c:tickLblPos val="nextTo"/>
        <c:crossAx val="73272704"/>
        <c:crosses val="autoZero"/>
        <c:lblOffset val="100"/>
      </c:dateAx>
      <c:valAx>
        <c:axId val="7327270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270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1633.4934096426491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839.87011082954382</v>
      </c>
      <c r="K4" s="4">
        <f>(J4/D42-1)</f>
        <v>-0.409871595763309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8.3122599040439695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140.22593495604556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1.3759560519530329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13.067832325334217</v>
      </c>
      <c r="K4" s="4">
        <f>(J4/D14-1)</f>
        <v>-0.61235033732308342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0.67795845160179968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0.67795845160179968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0.2803145262293133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6.843562431063587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8.3153811238326973</v>
      </c>
      <c r="K4" s="4">
        <f>(J4/D14-1)</f>
        <v>-0.23921490175364157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0.60179598498737774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0.14244322703555526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9.9069700895564505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27.05312460809456</v>
      </c>
      <c r="K4" s="4">
        <f>(J4/D13-1)</f>
        <v>-0.35826683889450306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0.12259290974590824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0.12259290974590824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0.52362109554001146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1.8562036225712581E-3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1.7732057768674117</v>
      </c>
      <c r="K4" s="4">
        <f>(J4/D13-1)</f>
        <v>-0.37390361039947528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214.38488419626151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126.89219407221574</v>
      </c>
      <c r="K4" s="4">
        <f>(J4/D17-1)</f>
        <v>-0.26084415469896127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5.0380447786121454E-2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2.0362276300960918E-2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0.32096847322327487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6.3401302266789694E-2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3.89046402073896</v>
      </c>
      <c r="K4" s="4">
        <f>(J4/D13-1)</f>
        <v>-0.22190719585220797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1.5432321414865502E-2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4.2787580166093084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25.820260967045705</v>
      </c>
      <c r="K4" s="4">
        <f>(J4/D14-1)</f>
        <v>-0.24489671705482507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0.13237155167162068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0.13237155167162068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24.723781020794661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3.0524640173226345</v>
      </c>
      <c r="K4" s="4">
        <f>(J4/D13-1)</f>
        <v>-0.41298768897641647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6.4652687369378042E-2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3.2543320826784812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5.5774141619439739</v>
      </c>
      <c r="K4" s="4">
        <f>(J4/D10-1)</f>
        <v>-0.34537392465446315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4.0742610509093245E-3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1.533302287152404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6.9997174009538075</v>
      </c>
      <c r="K4" s="4">
        <f>(J4/D10-1)</f>
        <v>-0.31172886912941911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2.3511565273057734E-2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abSelected="1"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25908.09413549825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755.33312609738084</v>
      </c>
      <c r="K4" s="4">
        <f>(J4/D37-1)</f>
        <v>9.2045208295224779E-2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8.6978653631694733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21.909697967566618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6.0126759511394763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7.3988627365062927</v>
      </c>
      <c r="K4" s="4">
        <f>(J4/D10-1)</f>
        <v>-0.10964347334460989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9.1255585445634054E-3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64.224932737542218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10.506589501250227</v>
      </c>
      <c r="K4" s="4">
        <f>(J4/D15-1)</f>
        <v>5.7120249859728078E-2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4.0649244428245225E-2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1.202521466018625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0.39897089530396979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1.0252479096780376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1.7914555233558276E-2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6.004512864082269E-5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20.400256919293565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0.27584727725287811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3.7283320758428755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0.54295501008405167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26.565923069965127</v>
      </c>
      <c r="K4" s="4">
        <f>(J4/D18-1)</f>
        <v>-0.39850288289377456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0.15117480057119947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0.15117480057119947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0.37466827672495379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20.473598046884121</v>
      </c>
      <c r="K4" s="4">
        <f>(J4/D10-1)</f>
        <v>-0.48285935723960294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0.8920873024912922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0.32540982418894188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1.1258785126120361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23.164613953403041</v>
      </c>
      <c r="K4" s="4">
        <f>(J4/D19-1)</f>
        <v>-0.36707103925300744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6.8335961920376109E-2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0.28773236417760212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0.3026807202081776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7.8235346216917124E-6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3.4403840157610719</v>
      </c>
      <c r="K4" s="4">
        <f>(J4/D13-1)</f>
        <v>-0.31602703463994597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1.6926999507492189E-3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19.409718530537909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152.9718758373541</v>
      </c>
      <c r="K4" s="4">
        <f>(J4/D36-1)</f>
        <v>-0.22766304452102371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4.0760408914129603E-2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0.11958352819298589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1.0244022426610364E-2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0.66368252272742712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7.6999121278991056E-2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0.71430332464517943</v>
      </c>
      <c r="K4" s="4">
        <f>(J4/D13-1)</f>
        <v>0.42860664929035885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1.35144276221169E-2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0.14286066492903587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4.4079822591843634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7.4407536175829829</v>
      </c>
      <c r="K4" s="4">
        <f>(J4/D10-1)</f>
        <v>-0.22004679060975019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8.0825644300856325E-3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0.50250123227671717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17.022776527515894</v>
      </c>
      <c r="K4" s="4">
        <f>(J4/D13-1)</f>
        <v>2.2401002152029017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0.31580606504677966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8.6960710556227436E-2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3.5553874962531227</v>
      </c>
      <c r="K4" s="4">
        <f>(J4/D11-1)</f>
        <v>1.1009029626021665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0.648742404521091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1.8971297396467124</v>
      </c>
      <c r="K4" s="4">
        <f>(J4/D10-1)</f>
        <v>-0.3676234201177625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6.2935283636712889E-3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3.7723409011845703</v>
      </c>
      <c r="K4" s="4">
        <f>(J4/D10-1)</f>
        <v>0.25744696706152337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0.1143703412466518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0.69580628207638018</v>
      </c>
      <c r="K4" s="4">
        <f>(J4/D9-1)</f>
        <v>-0.97589657615319048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625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1.4443410331281209E-3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5.935686116746334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-263.0183138832536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-192.6683138832536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625</v>
      </c>
      <c r="E34">
        <f t="shared" ref="E34:E40" si="1">C34*D34</f>
        <v>3908.7499999999995</v>
      </c>
      <c r="F34" s="29">
        <f t="shared" ref="F34:F40" si="2">E34*$N$5</f>
        <v>3255.9887499999995</v>
      </c>
      <c r="G34" s="38">
        <v>3.5</v>
      </c>
      <c r="H34" s="30">
        <f>G50</f>
        <v>1.5615590400000001</v>
      </c>
      <c r="I34" s="39">
        <f t="shared" ref="I34:I41" si="3">((F34-H34*D34)*$J$3-G34)</f>
        <v>-0.20688171817405987</v>
      </c>
      <c r="J34">
        <v>1</v>
      </c>
      <c r="K34" s="44">
        <f t="shared" ref="K34:K40" si="4">I34*J34</f>
        <v>-0.20688171817405987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625</v>
      </c>
      <c r="E35">
        <f t="shared" si="1"/>
        <v>603.75</v>
      </c>
      <c r="F35" s="29">
        <f t="shared" si="2"/>
        <v>502.92374999999998</v>
      </c>
      <c r="G35" s="38">
        <v>3.5</v>
      </c>
      <c r="H35" s="30">
        <f>G51</f>
        <v>0.21337130135885166</v>
      </c>
      <c r="I35" s="39">
        <f t="shared" si="3"/>
        <v>-2.966219669993166</v>
      </c>
      <c r="J35">
        <v>1</v>
      </c>
      <c r="K35" s="44">
        <f t="shared" si="4"/>
        <v>-2.966219669993166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625</v>
      </c>
      <c r="E36">
        <f t="shared" si="1"/>
        <v>531.875</v>
      </c>
      <c r="F36" s="29">
        <f t="shared" si="2"/>
        <v>443.051875</v>
      </c>
      <c r="G36" s="38">
        <v>3.5</v>
      </c>
      <c r="H36" s="30">
        <f>G52</f>
        <v>0.18479602162162162</v>
      </c>
      <c r="I36" s="39">
        <f t="shared" si="3"/>
        <v>-3.0268997951249861</v>
      </c>
      <c r="J36">
        <v>1</v>
      </c>
      <c r="K36" s="44">
        <f t="shared" si="4"/>
        <v>-3.0268997951249861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591</v>
      </c>
      <c r="E37">
        <f t="shared" si="1"/>
        <v>502.94099999999997</v>
      </c>
      <c r="F37" s="29">
        <f t="shared" si="2"/>
        <v>418.94985299999996</v>
      </c>
      <c r="G37" s="38">
        <v>0</v>
      </c>
      <c r="H37" s="30">
        <f>G52</f>
        <v>0.18479602162162162</v>
      </c>
      <c r="I37" s="39">
        <f t="shared" si="3"/>
        <v>0.44736355372981307</v>
      </c>
      <c r="J37">
        <v>3</v>
      </c>
      <c r="K37" s="44">
        <f t="shared" si="4"/>
        <v>1.3420906611894392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533</v>
      </c>
      <c r="E38">
        <f t="shared" si="1"/>
        <v>453.58299999999997</v>
      </c>
      <c r="F38" s="29">
        <f t="shared" si="2"/>
        <v>377.83463899999998</v>
      </c>
      <c r="G38" s="38">
        <v>0</v>
      </c>
      <c r="H38" s="30">
        <f>H37</f>
        <v>0.18479602162162162</v>
      </c>
      <c r="I38" s="39">
        <f t="shared" si="3"/>
        <v>0.4034598547174118</v>
      </c>
      <c r="J38">
        <v>1</v>
      </c>
      <c r="K38" s="44">
        <f t="shared" si="4"/>
        <v>0.4034598547174118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485</v>
      </c>
      <c r="E39">
        <f t="shared" si="1"/>
        <v>412.73500000000001</v>
      </c>
      <c r="F39" s="29">
        <f t="shared" si="2"/>
        <v>343.80825499999997</v>
      </c>
      <c r="G39" s="38">
        <v>0</v>
      </c>
      <c r="H39" s="30">
        <f>H38</f>
        <v>0.18479602162162162</v>
      </c>
      <c r="I39" s="39">
        <f t="shared" si="3"/>
        <v>0.36712575898301075</v>
      </c>
      <c r="J39">
        <v>1</v>
      </c>
      <c r="K39" s="44">
        <f t="shared" si="4"/>
        <v>0.36712575898301075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5.9783396960765428E-2</v>
      </c>
      <c r="J40" s="16">
        <v>1</v>
      </c>
      <c r="K40" s="46">
        <f t="shared" si="4"/>
        <v>5.9783396960765428E-2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351</v>
      </c>
      <c r="E41">
        <f>(C41*D41)</f>
        <v>298.70099999999996</v>
      </c>
      <c r="F41" s="29">
        <f>(E41*$N$5)</f>
        <v>248.81793299999995</v>
      </c>
      <c r="G41" s="38">
        <v>0</v>
      </c>
      <c r="H41" s="29">
        <f>(H37)</f>
        <v>0.18479602162162162</v>
      </c>
      <c r="I41" s="39">
        <f t="shared" si="3"/>
        <v>0.26569307505780776</v>
      </c>
      <c r="J41">
        <v>1</v>
      </c>
      <c r="K41" s="44">
        <f>(I41*J41)</f>
        <v>0.26569307505780776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1.1293341167463335</v>
      </c>
      <c r="P46">
        <f>(O46/J3)</f>
        <v>781.90267453694605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0.25519612256721053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25.771010606735366</v>
      </c>
      <c r="K4" s="4">
        <f>(J4/D13-1)</f>
        <v>-0.25062567062725638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0.14795555106126942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0.14795555106126942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9.4368295141082359E-2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5.9648822562999371</v>
      </c>
      <c r="K4" s="4">
        <f>(J4/D14-1)</f>
        <v>-0.39294068630504786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4.3950286704816051E-2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4.3950286704816051E-2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2023-09-03T10:46:31Z</dcterms:modified>
</cp:coreProperties>
</file>