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4" fontId="0" fillId="0" borderId="0" pivotButton="0" quotePrefix="0" xfId="0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4728960"/>
        <axId val="74730880"/>
      </lineChart>
      <dateAx>
        <axId val="74728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30880"/>
        <crosses val="autoZero"/>
        <lblOffset val="100"/>
      </dateAx>
      <valAx>
        <axId val="747308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289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1819.91782607262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0.08555</v>
      </c>
      <c r="C35" s="52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0.01626</v>
      </c>
      <c r="C36" s="52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2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1" t="n">
        <v>3.415617583476877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0.21203615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10.77697858486895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14.79436605900445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9" t="n">
        <v>0.002941911858608611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9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9">
        <f>(T5/R5)</f>
        <v/>
      </c>
      <c r="T5" s="52">
        <f>(D5)</f>
        <v/>
      </c>
    </row>
    <row r="6">
      <c r="B6" s="19" t="n">
        <v>-170.21276596</v>
      </c>
      <c r="C6" s="59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59">
        <f>(C6)</f>
        <v/>
      </c>
      <c r="P6" s="51">
        <f>(O6*N6)</f>
        <v/>
      </c>
      <c r="R6" s="19">
        <f>(SUM(B6:B11))</f>
        <v/>
      </c>
      <c r="S6" s="59" t="n">
        <v>0</v>
      </c>
      <c r="T6" s="52">
        <f>(SUM(D6:D11))</f>
        <v/>
      </c>
    </row>
    <row r="7">
      <c r="B7" s="19" t="n">
        <v>-175.57251908</v>
      </c>
      <c r="C7" s="59">
        <f>(D7/B7)</f>
        <v/>
      </c>
      <c r="D7" s="51" t="n">
        <v>-0.893567</v>
      </c>
      <c r="N7" s="19">
        <f>(($B$5+$R$6)/5)</f>
        <v/>
      </c>
      <c r="O7" s="59">
        <f>($C$5*Params!K9)</f>
        <v/>
      </c>
      <c r="P7" s="51">
        <f>(O7*N7)</f>
        <v/>
      </c>
      <c r="S7" s="59" t="n"/>
    </row>
    <row r="8">
      <c r="B8" s="19" t="n">
        <v>-167.7852349</v>
      </c>
      <c r="C8" s="59">
        <f>(D8/B8)</f>
        <v/>
      </c>
      <c r="D8" s="51" t="n">
        <v>-1.213721</v>
      </c>
      <c r="N8" s="19">
        <f>(($B$5+$R$6)/5)</f>
        <v/>
      </c>
      <c r="O8" s="59">
        <f>($C$5*Params!K10)</f>
        <v/>
      </c>
      <c r="P8" s="51">
        <f>(O8*N8)</f>
        <v/>
      </c>
    </row>
    <row r="9">
      <c r="B9" s="19" t="n">
        <v>196.03891277</v>
      </c>
      <c r="C9" s="59">
        <f>(D9/B9)</f>
        <v/>
      </c>
      <c r="D9" s="51" t="n">
        <v>1.130011</v>
      </c>
      <c r="N9" s="19">
        <f>(($B$5+$R$6)/5)</f>
        <v/>
      </c>
      <c r="O9" s="59">
        <f>($C$5*Params!K11)</f>
        <v/>
      </c>
      <c r="P9" s="51">
        <f>(O9*N9)</f>
        <v/>
      </c>
    </row>
    <row r="10">
      <c r="B10" s="19" t="n">
        <v>197.79050008</v>
      </c>
      <c r="C10" s="59">
        <f>(D10/B10)</f>
        <v/>
      </c>
      <c r="D10" s="51" t="n">
        <v>0.85006</v>
      </c>
    </row>
    <row r="11">
      <c r="B11" s="19" t="n">
        <v>191.37734579</v>
      </c>
      <c r="C11" s="59">
        <f>(D11/B11)</f>
        <v/>
      </c>
      <c r="D11" s="51" t="n">
        <v>0.737757</v>
      </c>
    </row>
    <row r="12">
      <c r="F12" t="inlineStr">
        <is>
          <t>Moy</t>
        </is>
      </c>
      <c r="G12" s="59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2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310.4276160212923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(B5+B13+B9)</f>
        <v/>
      </c>
      <c r="S5" s="51">
        <f>(T5/R5)</f>
        <v/>
      </c>
      <c r="T5" s="51">
        <f>(D5+D13+D9)</f>
        <v/>
      </c>
    </row>
    <row r="6">
      <c r="B6" s="60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>
        <f>($R$8/5)</f>
        <v/>
      </c>
      <c r="O6" s="51">
        <f>($S$8*Params!K8)</f>
        <v/>
      </c>
      <c r="P6" s="51">
        <f>(O6*N6)</f>
        <v/>
      </c>
      <c r="R6" s="60">
        <f>(B6)</f>
        <v/>
      </c>
      <c r="S6" s="51">
        <f>(C6)</f>
        <v/>
      </c>
      <c r="T6" s="51">
        <f>(R6*S6)</f>
        <v/>
      </c>
    </row>
    <row r="7">
      <c r="B7" s="60" t="n">
        <v>0.000235</v>
      </c>
      <c r="C7" s="51" t="n">
        <v>0</v>
      </c>
      <c r="D7" s="51" t="n">
        <v>0</v>
      </c>
      <c r="E7" s="51">
        <f>(B7*J3)</f>
        <v/>
      </c>
      <c r="N7">
        <f>($R$8/5)</f>
        <v/>
      </c>
      <c r="O7" s="51">
        <f>($S$8*Params!K9)</f>
        <v/>
      </c>
      <c r="P7" s="51">
        <f>(O7*N7)</f>
        <v/>
      </c>
      <c r="R7" s="60">
        <f>(B7+B8+B10)</f>
        <v/>
      </c>
      <c r="S7" s="51">
        <f>(C7)</f>
        <v/>
      </c>
      <c r="T7" s="51">
        <f>(R7*S7)</f>
        <v/>
      </c>
    </row>
    <row r="8">
      <c r="B8" s="60" t="n">
        <v>9.498e-05</v>
      </c>
      <c r="C8" s="51" t="n">
        <v>0</v>
      </c>
      <c r="D8" s="51" t="n">
        <v>0</v>
      </c>
      <c r="E8" s="51">
        <f>(B8*J3)</f>
        <v/>
      </c>
      <c r="N8">
        <f>($R$8/5)</f>
        <v/>
      </c>
      <c r="O8" s="51">
        <f>($S$8*Params!K10)</f>
        <v/>
      </c>
      <c r="P8" s="51">
        <f>(O8*N8)</f>
        <v/>
      </c>
      <c r="R8" s="60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0" t="n">
        <v>9.092e-05</v>
      </c>
      <c r="C9" s="51" t="n">
        <v>276</v>
      </c>
      <c r="D9" s="51">
        <f>(B9*C9)</f>
        <v/>
      </c>
      <c r="E9" s="51" t="n"/>
      <c r="N9">
        <f>($R$8/5)</f>
        <v/>
      </c>
      <c r="O9" s="51">
        <f>($S$8*Params!K11)</f>
        <v/>
      </c>
      <c r="P9" s="51">
        <f>(O9*N9)</f>
        <v/>
      </c>
      <c r="R9" s="60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0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0" t="n"/>
    </row>
    <row r="11">
      <c r="B11" s="60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0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0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51">
        <f>($S$9*Params!K8)</f>
        <v/>
      </c>
      <c r="P14" s="51">
        <f>(O14*N14)</f>
        <v/>
      </c>
    </row>
    <row r="15">
      <c r="B15" s="60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>
        <f>($R$9/5)</f>
        <v/>
      </c>
      <c r="O15" s="51">
        <f>($S$9*Params!K9)</f>
        <v/>
      </c>
      <c r="P15" s="51">
        <f>(O15*N15)</f>
        <v/>
      </c>
    </row>
    <row r="16">
      <c r="N16">
        <f>($R$9/5)</f>
        <v/>
      </c>
      <c r="O16" s="51">
        <f>($S$9*Params!K10)</f>
        <v/>
      </c>
      <c r="P16" s="51">
        <f>(O16*N16)</f>
        <v/>
      </c>
    </row>
    <row r="17">
      <c r="N17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51">
        <f>($S$5*Params!K8)</f>
        <v/>
      </c>
      <c r="P22" s="51">
        <f>(O22*N22)</f>
        <v/>
      </c>
    </row>
    <row r="23">
      <c r="N23">
        <f>(($R$5+$R$7)/5)</f>
        <v/>
      </c>
      <c r="O23" s="51">
        <f>($S$5*Params!K9)</f>
        <v/>
      </c>
      <c r="P23" s="51">
        <f>(O23*N23)</f>
        <v/>
      </c>
    </row>
    <row r="24">
      <c r="N24">
        <f>(($R$5+$R$7)/5)</f>
        <v/>
      </c>
      <c r="O24" s="51">
        <f>($S$5*Params!K10)</f>
        <v/>
      </c>
      <c r="P24" s="51">
        <f>(O24*N24)</f>
        <v/>
      </c>
    </row>
    <row r="25">
      <c r="N25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0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1" t="n">
        <v>0.07204611296021464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5.268778737301198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37.31853928181383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5.202827977733914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2.218106215394291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3.35343</v>
      </c>
      <c r="C5" s="51">
        <f>(D5/B5)</f>
        <v/>
      </c>
      <c r="D5" s="51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26965.6153515059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0.00031161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0.00555</v>
      </c>
      <c r="C23" s="51">
        <f>(D23/B23)</f>
        <v/>
      </c>
      <c r="D23" s="51" t="n">
        <v>122.91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0.00112</v>
      </c>
      <c r="C24" s="51">
        <f>(D24/B24)</f>
        <v/>
      </c>
      <c r="D24" s="51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51">
        <f>(D34/B34)</f>
        <v/>
      </c>
      <c r="D34" s="51" t="n">
        <v>37.45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6.627936493093177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89.29009266525418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0.9314599623963516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9.024941999665022e-05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0.8400391968728769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0.561426310697467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0.00050677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V22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/>
    <row r="3">
      <c r="I3" t="inlineStr">
        <is>
          <t>Actual Price :</t>
        </is>
      </c>
      <c r="J3" s="51" t="n">
        <v>1.642590285884108</v>
      </c>
      <c r="N3" s="1" t="n"/>
      <c r="O3" s="6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0.04222363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3" t="n">
        <v>8.704969700359357e-06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3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63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63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63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63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tabSelected="1"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20.5253791934841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(C24)</f>
        <v/>
      </c>
      <c r="P15" s="51">
        <f>(-D24)</f>
        <v/>
      </c>
      <c r="Q15" t="inlineStr">
        <is>
          <t>Done</t>
        </is>
      </c>
      <c r="R15" s="24">
        <f>(B19+B22)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0.07040584488770218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($B$5/5)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5.10688133422166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0.4245011556898184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t="n">
        <v>0.3489776</v>
      </c>
      <c r="C6" s="51" t="n">
        <v>0</v>
      </c>
      <c r="D6" s="51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51">
        <f>(P6/N6)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0.1216850921959536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0.9338205938814383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0.003423655457631829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0.1552308639239299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0.002131486509751429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>
        <f>D59/C59</f>
        <v/>
      </c>
    </row>
    <row r="60">
      <c r="B60" s="8" t="n"/>
      <c r="C60" s="19" t="n">
        <v>130.53974622</v>
      </c>
      <c r="D60" s="58" t="n">
        <v>1.179312</v>
      </c>
      <c r="E60">
        <f>D60/C60</f>
        <v/>
      </c>
    </row>
    <row r="61">
      <c r="B61" s="8" t="n"/>
      <c r="C61" s="19" t="n">
        <v>167.40487412</v>
      </c>
      <c r="D61" s="58" t="n">
        <v>1.05481</v>
      </c>
      <c r="E61">
        <f>D61/C61</f>
        <v/>
      </c>
    </row>
    <row r="62">
      <c r="B62" s="8" t="n"/>
      <c r="C62" s="19" t="n">
        <v>167.96828</v>
      </c>
      <c r="D62" s="58">
        <f>1.0512-0.00017</f>
        <v/>
      </c>
      <c r="E62">
        <f>D62/C62</f>
        <v/>
      </c>
    </row>
    <row r="63">
      <c r="B63" s="8" t="n"/>
      <c r="C63" s="19" t="n">
        <v>123.66</v>
      </c>
      <c r="D63" s="58" t="n">
        <v>1.049</v>
      </c>
      <c r="E63">
        <f>D63/C63</f>
        <v/>
      </c>
    </row>
    <row r="64">
      <c r="B64" s="8" t="n"/>
      <c r="C64" s="19" t="n">
        <v>149.5</v>
      </c>
      <c r="D64" s="58" t="n">
        <v>1.17</v>
      </c>
      <c r="E64">
        <f>D64/C64</f>
        <v/>
      </c>
    </row>
    <row r="65">
      <c r="B65" s="8" t="n"/>
      <c r="C65" s="19" t="n">
        <v>170.62</v>
      </c>
      <c r="D65" s="58" t="n">
        <v>1.158</v>
      </c>
      <c r="E65">
        <f>D65/C65</f>
        <v/>
      </c>
    </row>
    <row r="66">
      <c r="B66" s="8" t="n"/>
      <c r="C66" s="19" t="n">
        <v>192.66</v>
      </c>
      <c r="D66" s="58" t="n">
        <v>1.09</v>
      </c>
      <c r="E66">
        <f>D66/C66</f>
        <v/>
      </c>
    </row>
    <row r="67">
      <c r="B67" s="8" t="n"/>
      <c r="C67" s="19" t="n">
        <v>257.34</v>
      </c>
      <c r="D67" s="58" t="n">
        <v>1.13</v>
      </c>
      <c r="E67">
        <f>(D67/C67)</f>
        <v/>
      </c>
    </row>
    <row r="68">
      <c r="B68" s="8" t="n"/>
      <c r="C68" s="19" t="n">
        <v>312.13</v>
      </c>
      <c r="D68" s="58" t="n">
        <v>0.82</v>
      </c>
      <c r="E68">
        <f>(D68/C68)</f>
        <v/>
      </c>
    </row>
    <row r="69">
      <c r="B69" s="8" t="n"/>
      <c r="C69" s="19" t="n">
        <v>352.461</v>
      </c>
      <c r="D69" s="58" t="n">
        <v>1.2074</v>
      </c>
      <c r="E69">
        <f>(D69/C69)</f>
        <v/>
      </c>
    </row>
    <row r="70">
      <c r="B70" s="8" t="n"/>
      <c r="C70" s="19" t="n">
        <v>263.04</v>
      </c>
      <c r="D70" s="58" t="n">
        <v>1.0588</v>
      </c>
      <c r="E70">
        <f>(D70/C70)</f>
        <v/>
      </c>
    </row>
    <row r="71">
      <c r="B71" s="8" t="n"/>
      <c r="C71" s="19" t="n">
        <v>359.00496</v>
      </c>
      <c r="D71" s="58" t="n">
        <v>1.1195</v>
      </c>
      <c r="E71">
        <f>(D71/C71)</f>
        <v/>
      </c>
    </row>
    <row r="72">
      <c r="B72" s="8" t="n"/>
      <c r="C72" s="19" t="n">
        <v>327.91</v>
      </c>
      <c r="D72" s="58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0.365218799644651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0.1680061839607528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2023-05-16T20:33:35Z</dcterms:modified>
  <cp:lastModifiedBy>Tiko</cp:lastModifiedBy>
</cp:coreProperties>
</file>