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C8"/>
  <c r="S8" s="1"/>
  <c r="T7"/>
  <c r="R7"/>
  <c r="N7"/>
  <c r="C7"/>
  <c r="S7" s="1"/>
  <c r="T6"/>
  <c r="R6"/>
  <c r="N6"/>
  <c r="C6"/>
  <c r="O6" s="1"/>
  <c r="R5"/>
  <c r="R35" s="1"/>
  <c r="C5"/>
  <c r="O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C11"/>
  <c r="C10"/>
  <c r="C9"/>
  <c r="U8"/>
  <c r="T8"/>
  <c r="S8" s="1"/>
  <c r="R8"/>
  <c r="C8"/>
  <c r="T7"/>
  <c r="V7" s="1"/>
  <c r="R7"/>
  <c r="N9" s="1"/>
  <c r="N7"/>
  <c r="C7"/>
  <c r="T6"/>
  <c r="R6"/>
  <c r="R13" s="1"/>
  <c r="N6"/>
  <c r="E6"/>
  <c r="D6"/>
  <c r="D13" s="1"/>
  <c r="G12" s="1"/>
  <c r="T5"/>
  <c r="T13" s="1"/>
  <c r="R5"/>
  <c r="U5" s="1"/>
  <c r="C5"/>
  <c r="O7" s="1"/>
  <c r="P7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D6"/>
  <c r="D5"/>
  <c r="D9" s="1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29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M75" s="1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T15"/>
  <c r="S15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R10"/>
  <c r="T10" s="1"/>
  <c r="N10"/>
  <c r="O10" s="1"/>
  <c r="M10"/>
  <c r="D10"/>
  <c r="S9"/>
  <c r="R9"/>
  <c r="N9"/>
  <c r="M9"/>
  <c r="O9" s="1"/>
  <c r="O14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P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R22" l="1"/>
  <c r="D39"/>
  <c r="T22" s="1"/>
  <c r="T18"/>
  <c r="S18" s="1"/>
  <c r="R18"/>
  <c r="N10"/>
  <c r="N4" i="2"/>
  <c r="O17"/>
  <c r="O22" s="1"/>
  <c r="J12" i="1"/>
  <c r="J13" s="1"/>
  <c r="J4"/>
  <c r="O6"/>
  <c r="N3" s="1"/>
  <c r="O37"/>
  <c r="P37" s="1"/>
  <c r="O36"/>
  <c r="O35"/>
  <c r="O34"/>
  <c r="R32"/>
  <c r="P10"/>
  <c r="M38" i="5"/>
  <c r="L39"/>
  <c r="E7" i="11"/>
  <c r="K4"/>
  <c r="G9" i="20"/>
  <c r="K4"/>
  <c r="O3" i="1"/>
  <c r="P3" s="1"/>
  <c r="T5"/>
  <c r="O19"/>
  <c r="P19" s="1"/>
  <c r="O21"/>
  <c r="P21" s="1"/>
  <c r="O26"/>
  <c r="O27"/>
  <c r="O28"/>
  <c r="N34"/>
  <c r="N35"/>
  <c r="N36"/>
  <c r="D38"/>
  <c r="T21" s="1"/>
  <c r="N26" i="2"/>
  <c r="O26" s="1"/>
  <c r="O30" s="1"/>
  <c r="N27"/>
  <c r="O27" s="1"/>
  <c r="D30"/>
  <c r="T21" s="1"/>
  <c r="S21" s="1"/>
  <c r="B31"/>
  <c r="B37" s="1"/>
  <c r="N35"/>
  <c r="O35" s="1"/>
  <c r="O38" s="1"/>
  <c r="N36"/>
  <c r="O36" s="1"/>
  <c r="N43"/>
  <c r="O43" s="1"/>
  <c r="N50"/>
  <c r="O50" s="1"/>
  <c r="O54" s="1"/>
  <c r="N52"/>
  <c r="O52" s="1"/>
  <c r="N66"/>
  <c r="O66" s="1"/>
  <c r="O70" s="1"/>
  <c r="N68"/>
  <c r="O68" s="1"/>
  <c r="N73"/>
  <c r="M74"/>
  <c r="N75"/>
  <c r="O75" s="1"/>
  <c r="M76"/>
  <c r="O76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H37" i="5"/>
  <c r="H36"/>
  <c r="I36" s="1"/>
  <c r="K36" s="1"/>
  <c r="O7" i="8"/>
  <c r="P7" s="1"/>
  <c r="O6"/>
  <c r="P6" s="1"/>
  <c r="P18" i="1"/>
  <c r="P23" s="1"/>
  <c r="N26"/>
  <c r="N27"/>
  <c r="N28"/>
  <c r="N42" i="2"/>
  <c r="O42" s="1"/>
  <c r="O46" s="1"/>
  <c r="M73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P35"/>
  <c r="I37" i="5"/>
  <c r="K37" s="1"/>
  <c r="I40"/>
  <c r="K40" s="1"/>
  <c r="K4" i="8"/>
  <c r="P9" i="21"/>
  <c r="N24" i="14"/>
  <c r="N22"/>
  <c r="N17"/>
  <c r="N16"/>
  <c r="O15"/>
  <c r="P15" s="1"/>
  <c r="O14"/>
  <c r="O9" i="15"/>
  <c r="P9" s="1"/>
  <c r="O7"/>
  <c r="P7" s="1"/>
  <c r="N9" i="16"/>
  <c r="N8"/>
  <c r="N6"/>
  <c r="J4"/>
  <c r="N9" i="19"/>
  <c r="N8"/>
  <c r="N6"/>
  <c r="R21" i="21"/>
  <c r="N8"/>
  <c r="N6"/>
  <c r="N3" s="1"/>
  <c r="P6"/>
  <c r="O3"/>
  <c r="P3" s="1"/>
  <c r="N17" i="24"/>
  <c r="N16"/>
  <c r="N14"/>
  <c r="B16"/>
  <c r="D15"/>
  <c r="T10" s="1"/>
  <c r="T9" i="26"/>
  <c r="V9" s="1"/>
  <c r="C9"/>
  <c r="N9"/>
  <c r="P9" s="1"/>
  <c r="N8"/>
  <c r="N7"/>
  <c r="N6"/>
  <c r="P6" i="28"/>
  <c r="N3"/>
  <c r="N17"/>
  <c r="N15"/>
  <c r="O6" i="4"/>
  <c r="P6" s="1"/>
  <c r="E62" i="5"/>
  <c r="O8" i="8"/>
  <c r="P8" s="1"/>
  <c r="J4" i="9"/>
  <c r="K4" s="1"/>
  <c r="S5"/>
  <c r="T6"/>
  <c r="T17" s="1"/>
  <c r="O7"/>
  <c r="P7" s="1"/>
  <c r="P12" s="1"/>
  <c r="O8"/>
  <c r="P8" s="1"/>
  <c r="U5" i="10"/>
  <c r="O6"/>
  <c r="P6" s="1"/>
  <c r="N7"/>
  <c r="P7" s="1"/>
  <c r="O8"/>
  <c r="O9"/>
  <c r="P9" s="1"/>
  <c r="O6" i="11"/>
  <c r="P6" s="1"/>
  <c r="P12" s="1"/>
  <c r="O6" i="12"/>
  <c r="P6" s="1"/>
  <c r="S6"/>
  <c r="O9"/>
  <c r="P9" s="1"/>
  <c r="N14" i="14"/>
  <c r="O17"/>
  <c r="P17" s="1"/>
  <c r="N25"/>
  <c r="R37"/>
  <c r="O6" i="15"/>
  <c r="P6" s="1"/>
  <c r="P11" s="1"/>
  <c r="O8"/>
  <c r="P8" s="1"/>
  <c r="R13" i="16"/>
  <c r="U5"/>
  <c r="P8"/>
  <c r="T8"/>
  <c r="S8" s="1"/>
  <c r="T13"/>
  <c r="K4" i="18"/>
  <c r="O6" i="19"/>
  <c r="P6" s="1"/>
  <c r="S6" i="21"/>
  <c r="N7"/>
  <c r="P8"/>
  <c r="T21"/>
  <c r="P16" i="24"/>
  <c r="P17"/>
  <c r="B18"/>
  <c r="J4" s="1"/>
  <c r="O7" i="26"/>
  <c r="P7" s="1"/>
  <c r="O8"/>
  <c r="P8" s="1"/>
  <c r="D19"/>
  <c r="G18" s="1"/>
  <c r="T5" i="28"/>
  <c r="N9"/>
  <c r="N25"/>
  <c r="O16" i="12"/>
  <c r="P16" s="1"/>
  <c r="O14"/>
  <c r="P14" s="1"/>
  <c r="S5" i="14"/>
  <c r="O8"/>
  <c r="P8" s="1"/>
  <c r="O6"/>
  <c r="P6" s="1"/>
  <c r="S5" i="24"/>
  <c r="N17" i="26"/>
  <c r="P17" s="1"/>
  <c r="N16"/>
  <c r="N15"/>
  <c r="N14"/>
  <c r="O9" i="27"/>
  <c r="P9" s="1"/>
  <c r="O7"/>
  <c r="P7" s="1"/>
  <c r="B36" i="28"/>
  <c r="J4" s="1"/>
  <c r="D5"/>
  <c r="D36" s="1"/>
  <c r="G36" s="1"/>
  <c r="C33"/>
  <c r="T20"/>
  <c r="G12" i="31"/>
  <c r="K4"/>
  <c r="P6" i="32"/>
  <c r="G8" i="4"/>
  <c r="T6" i="8"/>
  <c r="T13" s="1"/>
  <c r="U7" i="10"/>
  <c r="N8"/>
  <c r="O8" i="12"/>
  <c r="O15"/>
  <c r="P15" s="1"/>
  <c r="O17"/>
  <c r="P17" s="1"/>
  <c r="T15" i="13"/>
  <c r="O9" i="14"/>
  <c r="P9" s="1"/>
  <c r="P16"/>
  <c r="P6" i="16"/>
  <c r="P12" s="1"/>
  <c r="P9"/>
  <c r="D14"/>
  <c r="G13" s="1"/>
  <c r="P11" i="17"/>
  <c r="O8" i="19"/>
  <c r="P8" s="1"/>
  <c r="O9"/>
  <c r="P9" s="1"/>
  <c r="R21" i="23"/>
  <c r="S21" s="1"/>
  <c r="B37"/>
  <c r="J4" s="1"/>
  <c r="P14" i="24"/>
  <c r="N15"/>
  <c r="P15" s="1"/>
  <c r="K4" i="25"/>
  <c r="K4" i="26"/>
  <c r="T22"/>
  <c r="O6"/>
  <c r="P6" s="1"/>
  <c r="S6"/>
  <c r="V8"/>
  <c r="O14"/>
  <c r="P14" s="1"/>
  <c r="O15"/>
  <c r="P15" s="1"/>
  <c r="O16"/>
  <c r="P16" s="1"/>
  <c r="O6" i="27"/>
  <c r="P6" s="1"/>
  <c r="P11" s="1"/>
  <c r="O8"/>
  <c r="P8" s="1"/>
  <c r="O3" i="28"/>
  <c r="P3" s="1"/>
  <c r="P9"/>
  <c r="S13"/>
  <c r="S15"/>
  <c r="N16"/>
  <c r="N24"/>
  <c r="O8" i="29"/>
  <c r="P8" s="1"/>
  <c r="O7" i="30"/>
  <c r="P7" s="1"/>
  <c r="O7" i="31"/>
  <c r="S6" i="32"/>
  <c r="O7"/>
  <c r="P7" s="1"/>
  <c r="N8"/>
  <c r="P8" s="1"/>
  <c r="O9"/>
  <c r="P9" s="1"/>
  <c r="O7" i="33"/>
  <c r="P7" s="1"/>
  <c r="O6" i="34"/>
  <c r="P6" s="1"/>
  <c r="O8"/>
  <c r="P8" s="1"/>
  <c r="O9"/>
  <c r="P9" s="1"/>
  <c r="N8" i="12"/>
  <c r="O7" i="13"/>
  <c r="P7" s="1"/>
  <c r="P12" s="1"/>
  <c r="O8"/>
  <c r="P8" s="1"/>
  <c r="T8" i="14"/>
  <c r="T37" s="1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J7" i="2" l="1"/>
  <c r="J8" s="1"/>
  <c r="J4"/>
  <c r="P7" i="31"/>
  <c r="P11" s="1"/>
  <c r="O3"/>
  <c r="N3"/>
  <c r="O16" i="28"/>
  <c r="P16" s="1"/>
  <c r="O17"/>
  <c r="P17" s="1"/>
  <c r="O15"/>
  <c r="P15" s="1"/>
  <c r="R9" i="24"/>
  <c r="D16"/>
  <c r="H41" i="5"/>
  <c r="I41" s="1"/>
  <c r="K41" s="1"/>
  <c r="H38"/>
  <c r="M39"/>
  <c r="L41"/>
  <c r="M41" s="1"/>
  <c r="M4" i="2"/>
  <c r="O4" s="1"/>
  <c r="P11" i="26"/>
  <c r="N3" i="32"/>
  <c r="O3"/>
  <c r="K4" i="28"/>
  <c r="R37" i="23"/>
  <c r="P11" i="28"/>
  <c r="K4" i="16"/>
  <c r="P14" i="14"/>
  <c r="P19" s="1"/>
  <c r="P27" i="1"/>
  <c r="T32"/>
  <c r="P34"/>
  <c r="P36"/>
  <c r="P6"/>
  <c r="K4"/>
  <c r="D42"/>
  <c r="N11"/>
  <c r="O25" i="28"/>
  <c r="P25" s="1"/>
  <c r="O24"/>
  <c r="P24" s="1"/>
  <c r="P28" s="1"/>
  <c r="O26"/>
  <c r="P26" s="1"/>
  <c r="O25" i="14"/>
  <c r="P25" s="1"/>
  <c r="O23"/>
  <c r="P23" s="1"/>
  <c r="O24"/>
  <c r="P24" s="1"/>
  <c r="O22"/>
  <c r="P22" s="1"/>
  <c r="M57" i="2"/>
  <c r="O57" s="1"/>
  <c r="D31"/>
  <c r="T22"/>
  <c r="T20"/>
  <c r="R20"/>
  <c r="R22"/>
  <c r="O13" i="1"/>
  <c r="P13" s="1"/>
  <c r="O12"/>
  <c r="P12" s="1"/>
  <c r="O11"/>
  <c r="P11" s="1"/>
  <c r="P15" s="1"/>
  <c r="P11" i="33"/>
  <c r="P11" i="34"/>
  <c r="P19" i="26"/>
  <c r="P20" i="24"/>
  <c r="P8" i="12"/>
  <c r="P11" s="1"/>
  <c r="P11" i="32"/>
  <c r="P11" i="14"/>
  <c r="P19" i="12"/>
  <c r="T38" i="28"/>
  <c r="W38" s="1"/>
  <c r="P11" i="19"/>
  <c r="P8" i="10"/>
  <c r="P11" s="1"/>
  <c r="P11" i="21"/>
  <c r="P11" i="8"/>
  <c r="G37" i="23"/>
  <c r="O73" i="2"/>
  <c r="O78" s="1"/>
  <c r="P28" i="1"/>
  <c r="P26"/>
  <c r="P35"/>
  <c r="D37" i="2"/>
  <c r="G36" s="1"/>
  <c r="S20" l="1"/>
  <c r="T36"/>
  <c r="I42" i="1"/>
  <c r="G7"/>
  <c r="K14" i="5"/>
  <c r="M46"/>
  <c r="N8" i="24"/>
  <c r="P8" s="1"/>
  <c r="N6"/>
  <c r="P6" s="1"/>
  <c r="N9"/>
  <c r="P9" s="1"/>
  <c r="N7"/>
  <c r="P7" s="1"/>
  <c r="R17"/>
  <c r="P31" i="1"/>
  <c r="P27" i="14"/>
  <c r="P39" i="1"/>
  <c r="P3" i="32"/>
  <c r="M58" i="2"/>
  <c r="R36"/>
  <c r="H39" i="5"/>
  <c r="I39" s="1"/>
  <c r="K39" s="1"/>
  <c r="I38"/>
  <c r="K38" s="1"/>
  <c r="T9" i="24"/>
  <c r="T17" s="1"/>
  <c r="D18"/>
  <c r="P19" i="28"/>
  <c r="P3" i="31"/>
  <c r="K4" i="2"/>
  <c r="G17" i="24" l="1"/>
  <c r="K4"/>
  <c r="N60" i="2"/>
  <c r="O60" s="1"/>
  <c r="N58"/>
  <c r="O58" s="1"/>
  <c r="O62" s="1"/>
  <c r="N59"/>
  <c r="O59" s="1"/>
  <c r="P11" i="24"/>
  <c r="J13" i="5"/>
  <c r="O46" l="1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<sst xmlns="http://schemas.openxmlformats.org/spreadsheetml/2006/main" count="697" uniqueCount="88">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</sst>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2593280"/>
        <c:axId val="82595200"/>
      </c:lineChart>
      <c:dateAx>
        <c:axId val="82593280"/>
        <c:scaling>
          <c:orientation val="minMax"/>
        </c:scaling>
        <c:axPos val="b"/>
        <c:numFmt formatCode="dd/mm/yy;@" sourceLinked="1"/>
        <c:majorTickMark val="none"/>
        <c:tickLblPos val="nextTo"/>
        <c:crossAx val="82595200"/>
        <c:crosses val="autoZero"/>
        <c:lblOffset val="100"/>
      </c:dateAx>
      <c:valAx>
        <c:axId val="825952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593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1684.2663413748519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865.6794162518072</v>
      </c>
      <c r="K4" s="4">
        <f>(J4/D42-1)</f>
        <v>-0.39173688180348709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8.2747331645209918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144.88038857310389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1.511193038804751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14.306549744763899</v>
      </c>
      <c r="K4" s="4">
        <f>(J4/D14-1)</f>
        <v>-0.57560450390256968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0.69892679555912773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0.69892679555912773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0.28923228845467275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7.4732967370639356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9.0641486981608086</v>
      </c>
      <c r="K4" s="4">
        <f>(J4/D14-1)</f>
        <v>-0.17070917674649511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0.6571723450012259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0.13537704903245887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10.41766739807794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28.437528612062977</v>
      </c>
      <c r="K4" s="4">
        <f>(J4/D13-1)</f>
        <v>-0.32542708487038063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0.11874703195707917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0.11874703195707917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0.54011512736911471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2.0243209092201319E-3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1.9338059072906639</v>
      </c>
      <c r="K4" s="4">
        <f>(J4/D13-1)</f>
        <v>-0.31719774854230964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217.63849449027421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128.77979853844172</v>
      </c>
      <c r="K4" s="4">
        <f>(J4/D17-1)</f>
        <v>-0.24984872755682175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5.1145046205214435E-2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2.0671304206686246E-2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0.28766585647746484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6.4122575889820774E-2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3.9340605272516331</v>
      </c>
      <c r="K4" s="4">
        <f>(J4/D13-1)</f>
        <v>-0.21318789454967335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1.4945219969918154E-2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4.5073712598138798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27.199832697241941</v>
      </c>
      <c r="K4" s="4">
        <f>(J4/D14-1)</f>
        <v>-0.20455168940932311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0.13944413900144861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0.13944413900144861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26.705987650149449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3.2971925402744771</v>
      </c>
      <c r="K4" s="4">
        <f>(J4/D13-1)</f>
        <v>-0.36592451148567751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6.9836157705140817E-2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3.6070799065783872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6.1819685401176256</v>
      </c>
      <c r="K4" s="4">
        <f>(J4/D10-1)</f>
        <v>-0.27441683801436312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4.5158836890408114E-3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1.7050981279963839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7.7839869782205184</v>
      </c>
      <c r="K4" s="4">
        <f>(J4/D10-1)</f>
        <v>-0.23461288316415752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2.6145872388808875E-2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26576.968325166508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774.76247867634038</v>
      </c>
      <c r="K4" s="4">
        <f>(J4/D37-1)</f>
        <v>0.12013576946756221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8.851193531013454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22.546571078654853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6.3919390661908029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7.8655627137024302</v>
      </c>
      <c r="K4" s="4">
        <f>(J4/D10-1)</f>
        <v>-5.3482224584545213E-2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9.7011737595391057E-3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66.371256028945325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10.85770762311574</v>
      </c>
      <c r="K4" s="4">
        <f>(J4/D15-1)</f>
        <v>9.244799124265568E-2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4.2007695365840078E-2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1.2250491035793285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0.43729148676415092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1.1237215245572476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1.9635222982450098E-2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6.5236452038751764E-5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22.164002513085038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0.29969621316279832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4.0506725883655479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0.5638879221561478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27.590137086613694</v>
      </c>
      <c r="K4" s="4">
        <f>(J4/D18-1)</f>
        <v>-0.37531295733796322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0.15700314499955959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0.15700314499955959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0.40863097477533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22.329476090654424</v>
      </c>
      <c r="K4" s="4">
        <f>(J4/D10-1)</f>
        <v>-0.435981912335074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0.97295268013661684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0.35490737252199234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1.2227157651377381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25.157011486474239</v>
      </c>
      <c r="K4" s="4">
        <f>(J4/D19-1)</f>
        <v>-0.31263257105585585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7.4213564811755312E-2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0.30088434177543855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0.31442765147875984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8.4649063176950845E-6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3.7224259619900306</v>
      </c>
      <c r="K4" s="4">
        <f>(J4/D13-1)</f>
        <v>-0.259955077139159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1.8314671308965085E-3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21.491288714967009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169.37714700593102</v>
      </c>
      <c r="K4" s="4">
        <f>(J4/D36-1)</f>
        <v>-0.14483476567048903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4.5131706301430714E-2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0.13240810915966608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1.1342629375407998E-2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0.73485829733036856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7.7590130615452405E-2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0.71978598375762648</v>
      </c>
      <c r="K4" s="4">
        <f>(J4/D13-1)</f>
        <v>0.43957196751525296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1.3618158064347045E-2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0.1439571967515253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4.8105958356678222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8.1203726018621172</v>
      </c>
      <c r="K4" s="4">
        <f>(J4/D10-1)</f>
        <v>-0.14880790336875072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8.8208047361972314E-3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0.53162218359199886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17.997402158640021</v>
      </c>
      <c r="K4" s="4">
        <f>(J4/D13-1)</f>
        <v>2.4256095950648233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0.3222293471754889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9.3070062565035E-2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3.8051682720010254</v>
      </c>
      <c r="K4" s="4">
        <f>(J4/D11-1)</f>
        <v>1.2485001435909799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0.70324848662305184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2.0565229111530363</v>
      </c>
      <c r="K4" s="4">
        <f>(J4/D10-1)</f>
        <v>-0.31449236294898786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2.175158633025438E-3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1.3037900846354475</v>
      </c>
      <c r="K4" s="4">
        <f>(J4/D10-1)</f>
        <v>-0.56540330512151749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0.1224853188149034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0.74517618260610929</v>
      </c>
      <c r="K4" s="4">
        <f>(J4/D9-1)</f>
        <v>-0.97418635354037963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1.5627414224988309E-3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5.8565027981471687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-263.09749720185278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-192.74749720185278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614</v>
      </c>
      <c r="E34">
        <f t="shared" ref="E34:E40" si="1">C34*D34</f>
        <v>3839.9559999999997</v>
      </c>
      <c r="F34" s="29">
        <f t="shared" ref="F34:F40" si="2">E34*$N$5</f>
        <v>3187.1634799999997</v>
      </c>
      <c r="G34" s="38">
        <v>3.5</v>
      </c>
      <c r="H34" s="30">
        <f>G50</f>
        <v>1.5615590400000001</v>
      </c>
      <c r="I34" s="39">
        <f t="shared" ref="I34:I41" si="3">((F34-H34*D34)*$J$3-G34)</f>
        <v>-1.7639788756578678E-2</v>
      </c>
      <c r="J34">
        <v>1</v>
      </c>
      <c r="K34" s="44">
        <f t="shared" ref="K34:K40" si="4">I34*J34</f>
        <v>-1.7639788756578678E-2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614</v>
      </c>
      <c r="E35">
        <f t="shared" si="1"/>
        <v>593.12400000000002</v>
      </c>
      <c r="F35" s="29">
        <f t="shared" si="2"/>
        <v>492.29291999999998</v>
      </c>
      <c r="G35" s="38">
        <v>3.5</v>
      </c>
      <c r="H35" s="30">
        <f>G51</f>
        <v>0.21337130135885166</v>
      </c>
      <c r="I35" s="39">
        <f t="shared" si="3"/>
        <v>-2.9354081829107557</v>
      </c>
      <c r="J35">
        <v>1</v>
      </c>
      <c r="K35" s="44">
        <f t="shared" si="4"/>
        <v>-2.9354081829107557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614</v>
      </c>
      <c r="E36">
        <f t="shared" si="1"/>
        <v>522.51400000000001</v>
      </c>
      <c r="F36" s="29">
        <f t="shared" si="2"/>
        <v>433.68662</v>
      </c>
      <c r="G36" s="38">
        <v>3.5</v>
      </c>
      <c r="H36" s="30">
        <f>G52</f>
        <v>0.18479602162162162</v>
      </c>
      <c r="I36" s="39">
        <f t="shared" si="3"/>
        <v>-2.9995760307309642</v>
      </c>
      <c r="J36">
        <v>1</v>
      </c>
      <c r="K36" s="44">
        <f t="shared" si="4"/>
        <v>-2.9995760307309642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580</v>
      </c>
      <c r="E37">
        <f t="shared" si="1"/>
        <v>493.58</v>
      </c>
      <c r="F37" s="29">
        <f t="shared" si="2"/>
        <v>409.67139999999995</v>
      </c>
      <c r="G37" s="38">
        <v>0</v>
      </c>
      <c r="H37" s="30">
        <f>G52</f>
        <v>0.18479602162162162</v>
      </c>
      <c r="I37" s="39">
        <f t="shared" si="3"/>
        <v>0.47271319572645082</v>
      </c>
      <c r="J37">
        <v>3</v>
      </c>
      <c r="K37" s="44">
        <f t="shared" si="4"/>
        <v>1.4181395871793525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522</v>
      </c>
      <c r="E38">
        <f t="shared" si="1"/>
        <v>444.22199999999998</v>
      </c>
      <c r="F38" s="29">
        <f t="shared" si="2"/>
        <v>368.70425999999998</v>
      </c>
      <c r="G38" s="38">
        <v>0</v>
      </c>
      <c r="H38" s="30">
        <f>H37</f>
        <v>0.18479602162162162</v>
      </c>
      <c r="I38" s="39">
        <f t="shared" si="3"/>
        <v>0.42544187615380574</v>
      </c>
      <c r="J38">
        <v>1</v>
      </c>
      <c r="K38" s="44">
        <f t="shared" si="4"/>
        <v>0.42544187615380574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474</v>
      </c>
      <c r="E39">
        <f t="shared" si="1"/>
        <v>403.37399999999997</v>
      </c>
      <c r="F39" s="29">
        <f t="shared" si="2"/>
        <v>334.80041999999997</v>
      </c>
      <c r="G39" s="38">
        <v>0</v>
      </c>
      <c r="H39" s="30">
        <f>H38</f>
        <v>0.18479602162162162</v>
      </c>
      <c r="I39" s="39">
        <f t="shared" si="3"/>
        <v>0.3863207840936857</v>
      </c>
      <c r="J39">
        <v>1</v>
      </c>
      <c r="K39" s="44">
        <f t="shared" si="4"/>
        <v>0.3863207840936857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6.4367145270760789E-2</v>
      </c>
      <c r="J40" s="16">
        <v>1</v>
      </c>
      <c r="K40" s="46">
        <f t="shared" si="4"/>
        <v>6.4367145270760789E-2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340</v>
      </c>
      <c r="E41">
        <f>(C41*D41)</f>
        <v>289.33999999999997</v>
      </c>
      <c r="F41" s="29">
        <f>(E41*$N$5)</f>
        <v>240.15219999999997</v>
      </c>
      <c r="G41" s="38">
        <v>0</v>
      </c>
      <c r="H41" s="29">
        <f>(H37)</f>
        <v>0.18479602162162162</v>
      </c>
      <c r="I41" s="39">
        <f t="shared" si="3"/>
        <v>0.27710773542585049</v>
      </c>
      <c r="J41">
        <v>1</v>
      </c>
      <c r="K41" s="44">
        <f>(I41*J41)</f>
        <v>0.27710773542585049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1.0501507981471701</v>
      </c>
      <c r="P46">
        <f>(O46/J3)</f>
        <v>671.99268095675995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0.26846158634763773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27.103474321561755</v>
      </c>
      <c r="K4" s="4">
        <f>(J4/D13-1)</f>
        <v>-0.2118800382596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0.14849578144906625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0.14849578144906625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9.9299922638882376E-2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6.2748150513187344</v>
      </c>
      <c r="K4" s="4">
        <f>(J4/D14-1)</f>
        <v>-0.36139813747485872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4.4458916857603469E-2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4.4458916857603469E-2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2023-08-23T20:06:17Z</dcterms:modified>
</cp:coreProperties>
</file>