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2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2749824"/>
        <axId val="72750976"/>
      </lineChart>
      <dateAx>
        <axId val="727498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750976"/>
        <crosses val="autoZero"/>
        <lblOffset val="100"/>
      </dateAx>
      <valAx>
        <axId val="727509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749824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F7" sqref="F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2211.5664590095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0.00692764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0.1206503</v>
      </c>
      <c r="C35" s="59">
        <f>(D35/B35)</f>
        <v/>
      </c>
      <c r="D35" s="60" t="n">
        <v>206.04</v>
      </c>
      <c r="E35" t="inlineStr">
        <is>
          <t>DCA1</t>
        </is>
      </c>
    </row>
    <row r="36">
      <c r="B36" s="24" t="n">
        <v>0.02433371</v>
      </c>
      <c r="C36" s="59">
        <f>(D36/B36)</f>
        <v/>
      </c>
      <c r="D36" s="60" t="n">
        <v>42.3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0.05540007</v>
      </c>
      <c r="C40" s="59">
        <f>(D40/B40)</f>
        <v/>
      </c>
      <c r="D40" s="60" t="n">
        <v>103.45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0.1616029336657613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0.57566588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1.330297009068669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14.86653213</v>
      </c>
      <c r="C5" s="58">
        <f>(D5/B5)</f>
        <v/>
      </c>
      <c r="D5" s="58" t="n">
        <v>42.3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0.5937158300000001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9.316035587115886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0.02800426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31.03443137096658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2.59847773</v>
      </c>
      <c r="C5" s="58">
        <f>(D5/B5)</f>
        <v/>
      </c>
      <c r="D5" s="58" t="n">
        <v>42.3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0.0165161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0.73517338</v>
      </c>
      <c r="C10" s="58">
        <f>(D10/B10)</f>
        <v/>
      </c>
      <c r="D10" s="58" t="n">
        <v>11.52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0.003394774435695409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295.1843466918022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0.00256069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0.57262999</v>
      </c>
      <c r="C11" s="58">
        <f>(D11/B11)</f>
        <v/>
      </c>
      <c r="D11" s="58" t="n">
        <v>162.87</v>
      </c>
      <c r="E11" t="inlineStr">
        <is>
          <t>DCA1</t>
        </is>
      </c>
      <c r="P11" s="58">
        <f>(SUM(P6:P9))</f>
        <v/>
      </c>
    </row>
    <row r="12">
      <c r="B12" s="83" t="n">
        <v>0.1480632</v>
      </c>
      <c r="C12" s="58">
        <f>(D12/B12)</f>
        <v/>
      </c>
      <c r="D12" s="58" t="n">
        <v>42.3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0.07817382304951605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0.28539089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6.399633797714953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7.44787458</v>
      </c>
      <c r="C5" s="58">
        <f>(D5/B5)</f>
        <v/>
      </c>
      <c r="D5" s="58" t="n">
        <v>42.3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0.07663117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49.32795448813082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0.00297417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0.1500202358060462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40125.5984636433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0.0003535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0.00725416</v>
      </c>
      <c r="C23" s="58">
        <f>(D23/B23)</f>
        <v/>
      </c>
      <c r="D23" s="58" t="n">
        <v>182.25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0.00160773</v>
      </c>
      <c r="C24" s="58">
        <f>(D24/B24)</f>
        <v/>
      </c>
      <c r="D24" s="58" t="n">
        <v>42.3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0.00194547</v>
      </c>
      <c r="C34" s="58">
        <f>(D34/B34)</f>
        <v/>
      </c>
      <c r="D34" s="58" t="n">
        <v>55.55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11.31059498039926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2.463145</v>
      </c>
      <c r="C5" s="58">
        <f>(D5/B5)</f>
        <v/>
      </c>
      <c r="D5" s="58" t="n">
        <v>12.24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0.0023258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0.6948057143260375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3.048097896935994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6.47331966</v>
      </c>
      <c r="C5" s="58">
        <f>(D5/B5)</f>
        <v/>
      </c>
      <c r="D5" s="58" t="n">
        <v>14.52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0.01921607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13.81706869535822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1.43486269</v>
      </c>
      <c r="C5" s="58">
        <f>(D5/B5)</f>
        <v/>
      </c>
      <c r="D5" s="58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0.00243058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65.65245530278139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0.00126589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tabSelected="1"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0.5904186578896164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0.05734806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O15" sqref="O1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9.353326507661177e-05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4923.2208514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0.7369361074933043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0.32547093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46.30379897</v>
      </c>
      <c r="C7" s="58">
        <f>(D7/B7)</f>
        <v/>
      </c>
      <c r="D7" s="58" t="n">
        <v>42.3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5"/>
    <col width="9.140625" customWidth="1" style="14" min="316" max="16384"/>
  </cols>
  <sheetData>
    <row r="1"/>
    <row r="2"/>
    <row r="3">
      <c r="I3" t="inlineStr">
        <is>
          <t>Actual Price :</t>
        </is>
      </c>
      <c r="J3" s="79" t="n">
        <v>0.02269545025894477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0.06425732000000001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Y19" sqref="Y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1.008581672988228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0.34411412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2.806333627348478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23.2960944</v>
      </c>
      <c r="C6" s="58">
        <f>(D6/B6)</f>
        <v/>
      </c>
      <c r="D6" s="58" t="n">
        <v>42.3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0.10161954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6"/>
    <col width="9.140625" customWidth="1" style="14" min="33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0.6128682805860342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0.07585557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8.867919742177482e-06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263.93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0.003809600875949647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1"/>
  <sheetViews>
    <sheetView workbookViewId="0">
      <selection activeCell="G21" sqref="G21:I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87.76455204766555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(B47*J3)</f>
        <v/>
      </c>
      <c r="K4" s="4">
        <f>(J4/D47-1)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8">
        <f>(T13/R13)</f>
        <v/>
      </c>
      <c r="T13" s="58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6.0828083</v>
      </c>
      <c r="C17" s="58">
        <f>(D17/B17)</f>
        <v/>
      </c>
      <c r="D17" s="58" t="n">
        <v>126.24</v>
      </c>
      <c r="E17" t="inlineStr">
        <is>
          <t>DCA1</t>
        </is>
      </c>
      <c r="N17" s="24">
        <f>($R$13+$R$21)/2</f>
        <v/>
      </c>
      <c r="O17" s="58">
        <f>($S$13*[1]Params!K11)</f>
        <v/>
      </c>
      <c r="P17" s="58">
        <f>O17*N17</f>
        <v/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0.06400913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1.89716447</v>
      </c>
      <c r="C19" s="58">
        <f>(D19/B19)</f>
        <v/>
      </c>
      <c r="D19" s="58" t="n">
        <v>42.3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G21" s="59" t="n"/>
      <c r="I21" s="59" t="n"/>
      <c r="O21" s="58" t="n"/>
      <c r="P21" s="58" t="n"/>
      <c r="R21" s="24">
        <f>B31+B24+B30+B32+B42+B45</f>
        <v/>
      </c>
      <c r="S21" s="58" t="n">
        <v>0</v>
      </c>
      <c r="T21" s="58">
        <f>D31+D24+D30+D32+D42+D45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 t="n"/>
      <c r="S29" s="58" t="n"/>
      <c r="T29" s="58" t="n"/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B45" s="24" t="n">
        <v>1.5</v>
      </c>
      <c r="C45" s="58">
        <f>D45/B45</f>
        <v/>
      </c>
      <c r="D45" s="58">
        <f>120.49417021</f>
        <v/>
      </c>
      <c r="E45" s="58" t="n"/>
      <c r="S45" s="58" t="n"/>
      <c r="T45" s="58" t="n"/>
    </row>
    <row r="46">
      <c r="C46" s="58" t="n"/>
      <c r="D46" s="58" t="n"/>
      <c r="E46" s="58" t="n"/>
      <c r="S46" s="58" t="n"/>
      <c r="T46" s="58" t="n"/>
    </row>
    <row r="47">
      <c r="B47" s="24">
        <f>(SUM(B5:B46))</f>
        <v/>
      </c>
      <c r="C47" s="58" t="n"/>
      <c r="D47" s="58">
        <f>(SUM(D5:D46))</f>
        <v/>
      </c>
      <c r="E47" s="58" t="n"/>
      <c r="F47" t="inlineStr">
        <is>
          <t>Moy</t>
        </is>
      </c>
      <c r="G47" s="58">
        <f>(D47/B47)</f>
        <v/>
      </c>
      <c r="R47" s="24">
        <f>(SUM(R5:R36))</f>
        <v/>
      </c>
      <c r="S47" s="58" t="n"/>
      <c r="T47" s="58">
        <f>(SUM(T5:T36))</f>
        <v/>
      </c>
      <c r="V47" t="inlineStr">
        <is>
          <t>Moy</t>
        </is>
      </c>
      <c r="W47" s="58">
        <f>(T47/R47)</f>
        <v/>
      </c>
    </row>
    <row r="48">
      <c r="M48" s="24" t="n"/>
      <c r="S48" s="58" t="n"/>
      <c r="T48" s="58" t="n"/>
    </row>
    <row r="49"/>
    <row r="50"/>
    <row r="51">
      <c r="N51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6:C17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9:C20 G47 W47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7:C28 C30:C31 C34:C35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S12:S13 S15:S16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conditionalFormatting sqref="C44:C45"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26"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7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0.113878977494774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0.25649491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E14" sqref="E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5.754252946943484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2.44582325</v>
      </c>
      <c r="C5" s="58">
        <f>(D5/B5)</f>
        <v/>
      </c>
      <c r="D5" s="58" t="n">
        <v>13.8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0.00266944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0.5123738094055917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0.84025076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9"/>
    <col width="9.140625" customWidth="1" style="14" min="30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15.66988082865324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0.00205521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9"/>
    <col width="9.140625" customWidth="1" style="14" min="300" max="16384"/>
  </cols>
  <sheetData>
    <row r="1"/>
    <row r="2"/>
    <row r="3">
      <c r="I3" t="inlineStr">
        <is>
          <t>Actual Price :</t>
        </is>
      </c>
      <c r="J3" s="79" t="n">
        <v>2.616306589854243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0.00045388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0.3089893531412874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770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0.004066129190391703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(-223/3)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6"/>
    <col width="9.140625" customWidth="1" style="14" min="30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9.401481403921796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1.896e-05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0.4697841911734262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0.7586192899999999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118.95991958</v>
      </c>
      <c r="C7" s="58">
        <f>(D7/B7)</f>
        <v/>
      </c>
      <c r="D7" s="58" t="n">
        <v>42.3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2024-01-26T08:24:01Z</dcterms:modified>
  <cp:lastModifiedBy>Tiko</cp:lastModifiedBy>
</cp:coreProperties>
</file>