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8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4912128"/>
        <axId val="74914048"/>
      </lineChart>
      <dateAx>
        <axId val="749121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914048"/>
        <crosses val="autoZero"/>
        <lblOffset val="100"/>
      </dateAx>
      <valAx>
        <axId val="749140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9121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7" sqref="F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2217.022437952943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0.00689926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0.11957335</v>
      </c>
      <c r="C35" s="59">
        <f>(D35/B35)</f>
        <v/>
      </c>
      <c r="D35" s="60" t="n">
        <v>203.64</v>
      </c>
      <c r="E35" t="inlineStr">
        <is>
          <t>DCA1</t>
        </is>
      </c>
    </row>
    <row r="36">
      <c r="B36" s="24" t="n">
        <v>0.02415588</v>
      </c>
      <c r="C36" s="59">
        <f>(D36/B36)</f>
        <v/>
      </c>
      <c r="D36" s="60" t="n">
        <v>41.9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0.055044</v>
      </c>
      <c r="C40" s="59">
        <f>(D40/B40)</f>
        <v/>
      </c>
      <c r="D40" s="60" t="n">
        <v>102.65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0.1560376005761828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0.57464974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1.289466854164046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14.56474303</v>
      </c>
      <c r="C5" s="58">
        <f>(D5/B5)</f>
        <v/>
      </c>
      <c r="D5" s="58" t="n">
        <v>41.9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0.59285093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9.131241843895154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0.02787735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29.23559204321082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2.5855673</v>
      </c>
      <c r="C5" s="58">
        <f>(D5/B5)</f>
        <v/>
      </c>
      <c r="D5" s="58" t="n">
        <v>41.9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0.01647154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0.003456572152546519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296.2528216391609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0.00253887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0.57060847</v>
      </c>
      <c r="C11" s="58">
        <f>(D11/B11)</f>
        <v/>
      </c>
      <c r="D11" s="58" t="n">
        <v>162.27</v>
      </c>
      <c r="E11" t="inlineStr">
        <is>
          <t>DCA1</t>
        </is>
      </c>
      <c r="P11" s="58">
        <f>(SUM(P6:P9))</f>
        <v/>
      </c>
    </row>
    <row r="12">
      <c r="B12" s="83" t="n">
        <v>0.14670951</v>
      </c>
      <c r="C12" s="58">
        <f>(D12/B12)</f>
        <v/>
      </c>
      <c r="D12" s="58" t="n">
        <v>41.9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0.07755977138233822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0.28465769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6.288592042160507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7.38650654</v>
      </c>
      <c r="C5" s="58">
        <f>(D5/B5)</f>
        <v/>
      </c>
      <c r="D5" s="58" t="n">
        <v>41.9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0.0762808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48.21004734202483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0.00297113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0.1443980320560973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39287.37055933219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0.00035323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0.00719419</v>
      </c>
      <c r="C23" s="58">
        <f>(D23/B23)</f>
        <v/>
      </c>
      <c r="D23" s="58" t="n">
        <v>179.85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0.00159782</v>
      </c>
      <c r="C24" s="58">
        <f>(D24/B24)</f>
        <v/>
      </c>
      <c r="D24" s="58" t="n">
        <v>41.9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0.00191577</v>
      </c>
      <c r="C34" s="58">
        <f>(D34/B34)</f>
        <v/>
      </c>
      <c r="D34" s="58" t="n">
        <v>54.35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10.42660968970262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0.00232185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0.6934384506092354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2.648269601990884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0.01908288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14.18780818059316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0.00242492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64.95065846488876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0.00125618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0.5745518508117352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0.0572293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O15" sqref="O1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9.172986877199536e-05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4912.16552806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0.7154351272014088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0.32490431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45.76367132</v>
      </c>
      <c r="C7" s="58">
        <f>(D7/B7)</f>
        <v/>
      </c>
      <c r="D7" s="58" t="n">
        <v>41.9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8"/>
    <col width="9.140625" customWidth="1" style="14" min="309" max="16384"/>
  </cols>
  <sheetData>
    <row r="1"/>
    <row r="2"/>
    <row r="3">
      <c r="I3" t="inlineStr">
        <is>
          <t>Actual Price :</t>
        </is>
      </c>
      <c r="J3" s="79" t="n">
        <v>0.02181316730539029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0.06366942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0.9949033314687723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0.34364059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D236" sqref="D236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2.627252435580467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23.14518831</v>
      </c>
      <c r="C6" s="58">
        <f>(D6/B6)</f>
        <v/>
      </c>
      <c r="D6" s="58" t="n">
        <v>41.9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0.10148192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9"/>
    <col width="9.140625" customWidth="1" style="14" min="33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0.6147433897743927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0.07576926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8.732148003233898e-06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262.92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747158.51</v>
      </c>
      <c r="C7" s="88">
        <f>(D7/B7)</f>
        <v/>
      </c>
      <c r="D7" s="58" t="n">
        <v>7.0149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0.003686893047180903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1"/>
  <sheetViews>
    <sheetView workbookViewId="0">
      <selection activeCell="R21" sqref="R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83.42339717675804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(B47*J3)</f>
        <v/>
      </c>
      <c r="K4" s="4">
        <f>(J4/D47-1)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8">
        <f>(T13/R13)</f>
        <v/>
      </c>
      <c r="T13" s="58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6.0758424</v>
      </c>
      <c r="C17" s="58">
        <f>(D17/B17)</f>
        <v/>
      </c>
      <c r="D17" s="58" t="n">
        <v>125.64</v>
      </c>
      <c r="E17" t="inlineStr">
        <is>
          <t>DCA1</t>
        </is>
      </c>
      <c r="N17" s="24">
        <f>($R$13+$R$21)/2</f>
        <v/>
      </c>
      <c r="O17" s="58">
        <f>($S$13*[1]Params!K11)</f>
        <v/>
      </c>
      <c r="P17" s="58">
        <f>O17*N17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0.06391511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1.89261692</v>
      </c>
      <c r="C19" s="58">
        <f>(D19/B19)</f>
        <v/>
      </c>
      <c r="D19" s="58" t="n">
        <v>41.9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B31+B24+B30+B32+B42+B45</f>
        <v/>
      </c>
      <c r="S21" s="58" t="n">
        <v>0</v>
      </c>
      <c r="T21" s="58">
        <f>D31+D24+D30+D32+D42+D45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 t="n"/>
      <c r="S29" s="58" t="n"/>
      <c r="T29" s="58" t="n"/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B45" s="24" t="n">
        <v>1.5</v>
      </c>
      <c r="C45" s="58">
        <f>D45/B45</f>
        <v/>
      </c>
      <c r="D45" s="58">
        <f>120.49417021</f>
        <v/>
      </c>
      <c r="E45" s="58" t="n"/>
      <c r="S45" s="58" t="n"/>
      <c r="T45" s="58" t="n"/>
    </row>
    <row r="46">
      <c r="C46" s="58" t="n"/>
      <c r="D46" s="58" t="n"/>
      <c r="E46" s="58" t="n"/>
      <c r="S46" s="58" t="n"/>
      <c r="T46" s="58" t="n"/>
    </row>
    <row r="47">
      <c r="B47" s="24">
        <f>(SUM(B5:B46))</f>
        <v/>
      </c>
      <c r="C47" s="58" t="n"/>
      <c r="D47" s="58">
        <f>(SUM(D5:D46))</f>
        <v/>
      </c>
      <c r="E47" s="58" t="n"/>
      <c r="F47" t="inlineStr">
        <is>
          <t>Moy</t>
        </is>
      </c>
      <c r="G47" s="58">
        <f>(D47/B47)</f>
        <v/>
      </c>
      <c r="R47" s="24">
        <f>(SUM(R5:R36))</f>
        <v/>
      </c>
      <c r="S47" s="58" t="n"/>
      <c r="T47" s="58">
        <f>(SUM(T5:T36))</f>
        <v/>
      </c>
      <c r="V47" t="inlineStr">
        <is>
          <t>Moy</t>
        </is>
      </c>
      <c r="W47" s="58">
        <f>(T47/R47)</f>
        <v/>
      </c>
    </row>
    <row r="48">
      <c r="M48" s="24" t="n"/>
      <c r="S48" s="58" t="n"/>
      <c r="T48" s="58" t="n"/>
    </row>
    <row r="49"/>
    <row r="50"/>
    <row r="51">
      <c r="N51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6:C17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9:C20 G47 W47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7:C28 C30:C31 C34:C35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S12:S13 S15:S16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conditionalFormatting sqref="C44:C45"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26"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7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0.1071371182344142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0.25560333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E14" sqref="E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5.719880953448045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0.00266051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0.5108994292459833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0.8372354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2"/>
    <col width="9.140625" customWidth="1" style="14" min="29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15.26486079810278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0.00183361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2"/>
    <col width="9.140625" customWidth="1" style="14" min="293" max="16384"/>
  </cols>
  <sheetData>
    <row r="1"/>
    <row r="2"/>
    <row r="3">
      <c r="I3" t="inlineStr">
        <is>
          <t>Actual Price :</t>
        </is>
      </c>
      <c r="J3" s="79" t="n">
        <v>2.566214432374762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0.0004161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0.3093546681453511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0.004132291759133631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(-235/3)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9"/>
    <col width="9.140625" customWidth="1" style="14" min="30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7.689209689844514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1.777e-05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0.4687566358789014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0.75591359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118.12042403</v>
      </c>
      <c r="C7" s="58">
        <f>(D7/B7)</f>
        <v/>
      </c>
      <c r="D7" s="58" t="n">
        <v>41.9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2024-01-23T17:07:49Z</dcterms:modified>
  <cp:lastModifiedBy>Tiko</cp:lastModifiedBy>
</cp:coreProperties>
</file>