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6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4224000"/>
        <axId val="74225920"/>
      </lineChart>
      <dateAx>
        <axId val="7422400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225920"/>
        <crosses val="autoZero"/>
        <lblOffset val="100"/>
      </dateAx>
      <valAx>
        <axId val="7422592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22400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2274.832834646087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0.00657596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0.2338748816408575</v>
      </c>
      <c r="M3" t="inlineStr">
        <is>
          <t>Objectif :</t>
        </is>
      </c>
      <c r="N3" s="58">
        <f>(INDEX(N5:N23,MATCH(MAX(O6),O5:O23,0))/0.9)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0.56457304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1.768949514785357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0.57965814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11.30394333329405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0.02645893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J34" sqref="J3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46.33321032478578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0.01598353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0.004016089802944207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264.4652148463936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0.00231355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0.09305454708460133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0.27727251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3" sqref="N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9.207816367764748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0.07296121999999999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73.11394873592049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0.00294531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0.1831670658059067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43109.5213744635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0.00035039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N8" sqref="N8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9.342137821782233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0.00227157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0.879997257185848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2.570141148491548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0.01760398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1" sqref="R1:T104857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15.21331341949821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0.00236177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72.09591833720603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0.00115729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0.9589232561617556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0.05603444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R25" sqref="R2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0.0001574090149198505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4864.17614593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6" sqref="N6:N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0.855146120935386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0.31952034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96"/>
    <col width="9.140625" customWidth="1" style="14" min="97" max="16384"/>
  </cols>
  <sheetData>
    <row r="1"/>
    <row r="2"/>
    <row r="3">
      <c r="I3" t="inlineStr">
        <is>
          <t>Actual Price :</t>
        </is>
      </c>
      <c r="J3" s="77" t="n">
        <v>0.0301074126205392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0.04796696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1.239415074092522</v>
      </c>
      <c r="M3" t="inlineStr">
        <is>
          <t>Objectif :</t>
        </is>
      </c>
      <c r="N3" s="58">
        <f>(INDEX(N5:N31,MATCH(MAX(O6:O7),O5:O31,0))/0.9)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0.33692299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N17" sqref="N1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3.866730002376657</v>
      </c>
      <c r="M3" t="inlineStr">
        <is>
          <t>Objectif :</t>
        </is>
      </c>
      <c r="N3" s="58">
        <f>(INDEX(N5:N31,MATCH(MAX(O6:O8,O14:O15),O5:O31,0))/0.9)</f>
        <v/>
      </c>
      <c r="O3" s="56">
        <f>(MAX(O6:O8,O14:O16)*0.85)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0.10061064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V41" sqref="V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17"/>
    <col width="9.140625" customWidth="1" style="14" min="11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0.3972649850123724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0.07496940000000001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1.078006600903513e-05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258.57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0.004922979679329115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8"/>
  <sheetViews>
    <sheetView workbookViewId="0">
      <selection activeCell="T33" sqref="T33:U3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111.0854979179232</v>
      </c>
      <c r="M3" t="inlineStr">
        <is>
          <t>Objectif :</t>
        </is>
      </c>
      <c r="N3" s="58">
        <f>(INDEX(N5:N26,MATCH(MAX(O6:O9,O23:O25,O14:O17),O5:O26,0))/0.9)</f>
        <v/>
      </c>
      <c r="O3" s="56">
        <f>(MAX(O14:O17,O23:O25,O6:O9)*0.85)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(B44*J3)</f>
        <v/>
      </c>
      <c r="K4" s="4">
        <f>(J4/D44-1)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0.06283063999999999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($B$19+$R$19)/5</f>
        <v/>
      </c>
      <c r="O26" s="55">
        <f>($S$15*[1]Params!K11)</f>
        <v/>
      </c>
      <c r="P26" s="55">
        <f>(O26*N26)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C43" s="55" t="n"/>
      <c r="D43" s="55" t="n"/>
      <c r="E43" s="55" t="n"/>
      <c r="S43" s="55" t="n"/>
      <c r="T43" s="55" t="n"/>
    </row>
    <row r="44">
      <c r="B44" s="58">
        <f>(SUM(B5:B43))</f>
        <v/>
      </c>
      <c r="C44" s="55" t="n"/>
      <c r="D44" s="55">
        <f>(SUM(D5:D43))</f>
        <v/>
      </c>
      <c r="E44" s="55" t="n"/>
      <c r="F44" t="inlineStr">
        <is>
          <t>Moy</t>
        </is>
      </c>
      <c r="G44" s="55">
        <f>(D44/B44)</f>
        <v/>
      </c>
      <c r="R44" s="58">
        <f>(SUM(R5:R36))</f>
        <v/>
      </c>
      <c r="S44" s="55" t="n"/>
      <c r="T44" s="55">
        <f>(SUM(T5:T36))</f>
        <v/>
      </c>
      <c r="V44" t="inlineStr">
        <is>
          <t>Moy</t>
        </is>
      </c>
      <c r="W44" s="55">
        <f>(T44/R44)</f>
        <v/>
      </c>
    </row>
    <row r="45">
      <c r="M45" s="58" t="n"/>
      <c r="S45" s="55" t="n"/>
      <c r="T45" s="55" t="n"/>
    </row>
    <row r="46"/>
    <row r="47"/>
    <row r="48">
      <c r="N48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4 W44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0.1076160400178964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0.24802085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6.732311269683616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0.00259618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25" sqref="O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0.6429236253127479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0.80281913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80"/>
    <col width="9.140625" customWidth="1" style="14" min="81" max="16384"/>
  </cols>
  <sheetData>
    <row r="1"/>
    <row r="2"/>
    <row r="3">
      <c r="I3" t="inlineStr">
        <is>
          <t>Actual Price :</t>
        </is>
      </c>
      <c r="J3" s="77" t="n">
        <v>14.22573538842411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0.70064116</v>
      </c>
      <c r="C5" s="55">
        <f>(D5/B5)</f>
        <v/>
      </c>
      <c r="D5" s="55" t="n">
        <v>8.996700000000001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0.00012205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80"/>
    <col width="9.140625" customWidth="1" style="14" min="81" max="16384"/>
  </cols>
  <sheetData>
    <row r="1"/>
    <row r="2"/>
    <row r="3">
      <c r="I3" t="inlineStr">
        <is>
          <t>Actual Price :</t>
        </is>
      </c>
      <c r="J3" s="77" t="n">
        <v>3.055975834572035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2.31805473</v>
      </c>
      <c r="C5" s="55">
        <f>(D5/B5)</f>
        <v/>
      </c>
      <c r="D5" s="55" t="n">
        <v>6.9963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2.133e-05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0.5206922415941501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0.006706764630512614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31.2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8.199999999999999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13.5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(-318/3)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tabSelected="1"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G40" sqref="G4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87"/>
    <col width="9.140625" customWidth="1" style="14" min="8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13.19088727134643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9e-06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0.6049677457467537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0.72713554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2023-12-25T11:22:21Z</dcterms:modified>
  <cp:lastModifiedBy>Tiko</cp:lastModifiedBy>
</cp:coreProperties>
</file>