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96000"/>
        <axId val="80594432"/>
      </lineChart>
      <dateAx>
        <axId val="74096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94432"/>
        <crosses val="autoZero"/>
        <lblOffset val="100"/>
      </dateAx>
      <valAx>
        <axId val="80594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96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topLeftCell="A7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2151.084757301152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0.00648431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0.11343285</v>
      </c>
      <c r="C35" s="54">
        <f>(D35/B35)</f>
        <v/>
      </c>
      <c r="D35" s="55" t="n">
        <v>188.94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1.602665894363795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0.57675029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10.51798641209711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0.02602649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38.34184668380379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0.0157715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0.00370341466200445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235.8063404606483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0.00225669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0.55866054</v>
      </c>
      <c r="C11" s="53">
        <f>(D11/B11)</f>
        <v/>
      </c>
      <c r="D11" s="53" t="n">
        <v>158.67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0.09008952885876502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0.2751727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6.586826445035784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0.07205902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56.76367179042599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0.00294227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4"/>
  <sheetViews>
    <sheetView workbookViewId="0">
      <selection activeCell="T10" sqref="T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9.216193821361555</v>
      </c>
      <c r="M3" t="inlineStr">
        <is>
          <t>Objectif :</t>
        </is>
      </c>
      <c r="N3" s="56">
        <f>(INDEX(N5:N18,MATCH(MAX(O6:O7),O5:O18,0))/0.9)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(D5)+(B7)*4.615+(B8)*4.6733</f>
        <v/>
      </c>
    </row>
    <row r="6">
      <c r="B6" s="2" t="n">
        <v>0.00225846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3*($B$12+$N$6+N7)/5-$N$6-N7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B5/5</f>
        <v/>
      </c>
      <c r="O9" s="53">
        <f>($C$5*Params!K11)</f>
        <v/>
      </c>
      <c r="P9" s="53">
        <f>(O9*N9)</f>
        <v/>
      </c>
      <c r="R9" s="1">
        <f>(B9)+B10</f>
        <v/>
      </c>
      <c r="S9" s="53" t="n">
        <v>0</v>
      </c>
      <c r="T9" s="53">
        <f>(D9)+D10</f>
        <v/>
      </c>
    </row>
    <row r="10" s="14">
      <c r="B10" s="1" t="n">
        <v>0.52289021</v>
      </c>
      <c r="C10" s="53">
        <f>(D10/B10)</f>
        <v/>
      </c>
      <c r="D10" s="53" t="n">
        <v>4.91</v>
      </c>
      <c r="R10" s="1" t="n"/>
      <c r="S10" s="53" t="n"/>
      <c r="T10" s="53" t="n"/>
    </row>
    <row r="11">
      <c r="F11" t="inlineStr">
        <is>
          <t>Moy</t>
        </is>
      </c>
      <c r="G11" s="53">
        <f>(D12/B12)</f>
        <v/>
      </c>
      <c r="P11" s="53">
        <f>(SUM(P6:P9))</f>
        <v/>
      </c>
      <c r="R11" s="1" t="n"/>
      <c r="S11" s="53" t="n"/>
      <c r="T11" s="53" t="n"/>
    </row>
    <row r="12">
      <c r="B12">
        <f>(SUM(B5:B11))</f>
        <v/>
      </c>
      <c r="D12" s="53">
        <f>(SUM(D5:D11))</f>
        <v/>
      </c>
      <c r="R12" s="1" t="n"/>
      <c r="S12" s="53" t="n"/>
      <c r="T12" s="53" t="n"/>
    </row>
    <row r="13">
      <c r="R13" s="1" t="n"/>
      <c r="S13" s="53" t="n"/>
      <c r="T13" s="54" t="n"/>
    </row>
    <row r="14">
      <c r="P14" s="53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3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2.035184238956506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0.01749355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40881.82290903029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0.00034965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0.00686025</v>
      </c>
      <c r="C23" s="53">
        <f>(D23/B23)</f>
        <v/>
      </c>
      <c r="D23" s="53" t="n">
        <v>165.75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14.05559613675225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0.00233186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69.75825081987121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0.00113024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0.8560011163799862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0.05585501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0.0001462047008898987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4854.45318793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0.7798896707580667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0.31816233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"/>
    <col width="9.140625" customWidth="1" style="14" min="22" max="16384"/>
  </cols>
  <sheetData>
    <row r="1"/>
    <row r="2"/>
    <row r="3">
      <c r="I3" t="inlineStr">
        <is>
          <t>Actual Price :</t>
        </is>
      </c>
      <c r="J3" s="53" t="n">
        <v>0.02815873523895098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0.04259893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0.700831540084881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0.33159836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2.136611820215259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0.1001976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2"/>
    <col width="9.140625" customWidth="1" style="14" min="43" max="16384"/>
  </cols>
  <sheetData>
    <row r="1"/>
    <row r="2"/>
    <row r="3">
      <c r="I3" t="inlineStr">
        <is>
          <t>Actual Price :</t>
        </is>
      </c>
      <c r="J3" s="75" t="n">
        <v>0.2318208648882133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0.07450632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9.84214573871793e-06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257.78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41" sqref="U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68.52432149546914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6.03702927</v>
      </c>
      <c r="C17" s="53">
        <f>(D17/B17)</f>
        <v/>
      </c>
      <c r="D17" s="53" t="n">
        <v>122.04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0.06230413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0.09966255847463787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0.24465065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5.765488616989942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0.00257581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0.5963607905244307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0.79379175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0.1510897932918479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0.7574127507044335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0.004362566414999987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0.4720355755771088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0.005561272570573856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0.5591893891317762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0.72009515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0.1839538087963928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0.56263487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2023-12-18T09:23:50Z</dcterms:modified>
  <cp:lastModifiedBy>Tiko</cp:lastModifiedBy>
</cp:coreProperties>
</file>