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81606144"/>
        <axId val="81608064"/>
      </lineChart>
      <dateAx>
        <axId val="8160614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1608064"/>
        <crosses val="autoZero"/>
        <lblOffset val="100"/>
      </dateAx>
      <valAx>
        <axId val="8160806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160614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1891.186779319515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0.00455876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0.09924763</v>
      </c>
      <c r="C35" s="57">
        <f>(D35/B35)</f>
        <v/>
      </c>
      <c r="D35" s="23" t="n">
        <v>161.4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0.02001797</v>
      </c>
      <c r="C36" s="57">
        <f>(D36/B36)</f>
        <v/>
      </c>
      <c r="D36" s="23" t="n">
        <v>33.5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0.04079693</v>
      </c>
      <c r="C40" s="57">
        <f>(D40/B40)</f>
        <v/>
      </c>
      <c r="D40" s="23" t="n">
        <v>75.05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U8" sqref="U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2.147614282133286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8.75078895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0.40722522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9.516233425650833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0.01305395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13.90700057798549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2.11016679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0.01070728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0.002132285151677165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243.5767765715859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0.00110134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0.46142581</v>
      </c>
      <c r="C11" s="56">
        <f>(D11/B11)</f>
        <v/>
      </c>
      <c r="D11" s="56" t="n">
        <v>136.71</v>
      </c>
      <c r="E11" t="inlineStr">
        <is>
          <t>DCA1</t>
        </is>
      </c>
      <c r="P11" s="56">
        <f>(SUM(P6:P9))</f>
        <v/>
      </c>
    </row>
    <row r="12">
      <c r="B12" s="69" t="n">
        <v>0.11286581</v>
      </c>
      <c r="C12" s="56">
        <f>(D12/B12)</f>
        <v/>
      </c>
      <c r="D12" s="56" t="n">
        <v>33.5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0.07232359863046285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0.22109909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5.400735745805438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5.84285406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0.02673179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33.72450796692354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0.00250787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4.119729333961309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0.00112082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O41" sqref="O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2.044635856882642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0.01492128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35" sqref="B3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29885.50397199543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0.00032764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0.00617791</v>
      </c>
      <c r="C23" s="56">
        <f>(D23/B23)</f>
        <v/>
      </c>
      <c r="D23" s="56" t="n">
        <v>140.97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0.00137096</v>
      </c>
      <c r="C24" s="56">
        <f>(D24/B24)</f>
        <v/>
      </c>
      <c r="D24" s="56" t="n">
        <v>33.5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0.00158495</v>
      </c>
      <c r="C34" s="56">
        <f>(D34/B34)</f>
        <v/>
      </c>
      <c r="D34" s="56" t="n">
        <v>40.95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8.164899045927944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0.00115783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94.31962137135093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0.00055939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6" sqref="B6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0.6781423344761364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0.04401139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8.800540023017637e-05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4588.91067149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0.7710493895603162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0.26908745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34.13469468</v>
      </c>
      <c r="C7" s="56">
        <f>(D7/B7)</f>
        <v/>
      </c>
      <c r="D7" s="56" t="n">
        <v>33.5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0.4622166236130841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2.2103057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0.00420649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1.470950652016469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18.20678953</v>
      </c>
      <c r="C6" s="56">
        <f>(D6/B6)</f>
        <v/>
      </c>
      <c r="D6" s="56" t="n">
        <v>33.5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0.05722173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7.861786297064355e-06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208.46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9"/>
  <sheetViews>
    <sheetView workbookViewId="0">
      <selection activeCell="B20" sqref="B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25.65874666059178</v>
      </c>
      <c r="M3" t="inlineStr">
        <is>
          <t>Objectif :</t>
        </is>
      </c>
      <c r="N3" s="24">
        <f>(INDEX(N5:N26,MATCH(MAX(O6:O8,O23,O14),O5:O26,0))/0.9)</f>
        <v/>
      </c>
      <c r="O3" s="57">
        <f>(MAX(O14,O23,O6:O8)*0.85)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(B35*J3)</f>
        <v/>
      </c>
      <c r="K4" s="4">
        <f>(J4/D35-1)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 t="n">
        <v>0.1</v>
      </c>
      <c r="O8" s="56">
        <f>-C33</f>
        <v/>
      </c>
      <c r="P8" s="56">
        <f>D33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5.7301316</v>
      </c>
      <c r="C17" s="56">
        <f>(D17/B17)</f>
        <v/>
      </c>
      <c r="D17" s="56" t="n">
        <v>109.32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0.03233111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1.70841997</v>
      </c>
      <c r="C19" s="56">
        <f>(D19/B19)</f>
        <v/>
      </c>
      <c r="D19" s="56" t="n">
        <v>33.5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(B28+B25)</f>
        <v/>
      </c>
      <c r="S20" s="56" t="n">
        <v>0</v>
      </c>
      <c r="T20" s="56">
        <f>(D28+D25)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2.8715-0.024408</f>
        <v/>
      </c>
      <c r="E33" s="56" t="n"/>
      <c r="S33" s="56" t="n"/>
      <c r="T33" s="56" t="n"/>
    </row>
    <row r="34">
      <c r="C34" s="56" t="n"/>
      <c r="D34" s="56" t="n"/>
      <c r="E34" s="56" t="n"/>
      <c r="S34" s="56" t="n"/>
      <c r="T34" s="56" t="n"/>
    </row>
    <row r="35">
      <c r="B35" s="24">
        <f>(SUM(B5:B34))</f>
        <v/>
      </c>
      <c r="C35" s="56" t="n"/>
      <c r="D35" s="56">
        <f>(SUM(D5:D34))</f>
        <v/>
      </c>
      <c r="E35" s="56" t="n"/>
      <c r="F35" t="inlineStr">
        <is>
          <t>Moy</t>
        </is>
      </c>
      <c r="G35" s="56">
        <f>(D35/B35)</f>
        <v/>
      </c>
      <c r="S35" s="56" t="n"/>
      <c r="T35" s="56" t="n"/>
    </row>
    <row r="36">
      <c r="K36" t="n">
        <v>21</v>
      </c>
      <c r="M36" s="24" t="n"/>
      <c r="S36" s="56" t="n"/>
      <c r="T36" s="56" t="n"/>
    </row>
    <row r="37">
      <c r="R37" s="24">
        <f>(SUM(R5:R36))</f>
        <v/>
      </c>
      <c r="S37" s="56" t="n"/>
      <c r="T37" s="56">
        <f>(SUM(T5:T36))</f>
        <v/>
      </c>
      <c r="V37" t="inlineStr">
        <is>
          <t>Moy</t>
        </is>
      </c>
      <c r="W37" s="56">
        <f>(T37/R37)</f>
        <v/>
      </c>
    </row>
    <row r="38"/>
    <row r="39">
      <c r="N39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5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7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0.08712907228350827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0.1632613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6.208516232002926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0.00154878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tabSelected="1"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0.77255942234289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0.57494745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Q23" sqref="Q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0.1175213419738869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0.909726736693855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0.002841028964445794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0.1170723290885567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582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0.001550283155265072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0.3124329075232495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0.49604268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96.51915603</v>
      </c>
      <c r="C7" s="56">
        <f>(D7/B7)</f>
        <v/>
      </c>
      <c r="D7" s="56" t="n">
        <v>33.5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0.1155545984252095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2023-07-22T07:23:01Z</dcterms:modified>
  <cp:lastModifiedBy>Tiko</cp:lastModifiedBy>
</cp:coreProperties>
</file>