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K4" s="1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J4"/>
  <c r="B13" i="31"/>
  <c r="J4" s="1"/>
  <c r="C10"/>
  <c r="N9"/>
  <c r="C9"/>
  <c r="C8"/>
  <c r="T7"/>
  <c r="R7"/>
  <c r="O7"/>
  <c r="P7" s="1"/>
  <c r="C7"/>
  <c r="T6"/>
  <c r="S6"/>
  <c r="R6"/>
  <c r="P6"/>
  <c r="O6"/>
  <c r="O3" s="1"/>
  <c r="N6"/>
  <c r="E6"/>
  <c r="D6"/>
  <c r="D13" s="1"/>
  <c r="G12" s="1"/>
  <c r="T5"/>
  <c r="R5"/>
  <c r="R17" s="1"/>
  <c r="C5"/>
  <c r="O9" s="1"/>
  <c r="P9" s="1"/>
  <c r="K4"/>
  <c r="N3"/>
  <c r="P3" s="1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R6"/>
  <c r="R22" s="1"/>
  <c r="C6"/>
  <c r="O17" s="1"/>
  <c r="T5"/>
  <c r="S5"/>
  <c r="R5"/>
  <c r="C5"/>
  <c r="O9" s="1"/>
  <c r="J4"/>
  <c r="D10" i="25"/>
  <c r="G9" s="1"/>
  <c r="B10"/>
  <c r="N9"/>
  <c r="N8"/>
  <c r="O7"/>
  <c r="P7" s="1"/>
  <c r="N7"/>
  <c r="E7"/>
  <c r="D7"/>
  <c r="N6"/>
  <c r="E6"/>
  <c r="D6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9"/>
  <c r="C9"/>
  <c r="U8"/>
  <c r="T8"/>
  <c r="R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7" s="1"/>
  <c r="O27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P23" s="1"/>
  <c r="J12"/>
  <c r="J13" s="1"/>
  <c r="J4"/>
  <c r="R22"/>
  <c r="D39"/>
  <c r="T22" s="1"/>
  <c r="T18"/>
  <c r="S18" s="1"/>
  <c r="R18"/>
  <c r="N10"/>
  <c r="P10" s="1"/>
  <c r="C8" i="16"/>
  <c r="D14"/>
  <c r="G13" s="1"/>
  <c r="T8"/>
  <c r="G12" i="29"/>
  <c r="K4"/>
  <c r="G9" i="30"/>
  <c r="K4"/>
  <c r="N51" i="2"/>
  <c r="O51" s="1"/>
  <c r="N52"/>
  <c r="O52" s="1"/>
  <c r="N50"/>
  <c r="O50" s="1"/>
  <c r="O54" s="1"/>
  <c r="N76"/>
  <c r="N74"/>
  <c r="O74" s="1"/>
  <c r="N75"/>
  <c r="O75" s="1"/>
  <c r="N73"/>
  <c r="O73" s="1"/>
  <c r="O9"/>
  <c r="O14" s="1"/>
  <c r="N4"/>
  <c r="R21"/>
  <c r="D30"/>
  <c r="T21" s="1"/>
  <c r="S21" s="1"/>
  <c r="B31"/>
  <c r="H37" i="5"/>
  <c r="H36"/>
  <c r="G9" i="18"/>
  <c r="K4"/>
  <c r="R32" i="1"/>
  <c r="O38" i="2"/>
  <c r="D42" i="1"/>
  <c r="O22" i="2"/>
  <c r="K4" i="4"/>
  <c r="P26"/>
  <c r="J14" i="5"/>
  <c r="I36"/>
  <c r="K36" s="1"/>
  <c r="I37"/>
  <c r="K37" s="1"/>
  <c r="I40"/>
  <c r="K40" s="1"/>
  <c r="P8" i="8"/>
  <c r="P9"/>
  <c r="K4" i="9"/>
  <c r="P9" i="26"/>
  <c r="N24" i="14"/>
  <c r="N22"/>
  <c r="N17"/>
  <c r="N16"/>
  <c r="O15"/>
  <c r="P15" s="1"/>
  <c r="O14"/>
  <c r="O9" i="15"/>
  <c r="P9" s="1"/>
  <c r="O7"/>
  <c r="P7" s="1"/>
  <c r="N9" i="16"/>
  <c r="P9" s="1"/>
  <c r="N8"/>
  <c r="N6"/>
  <c r="J4"/>
  <c r="N9" i="19"/>
  <c r="N8"/>
  <c r="N6"/>
  <c r="P6" s="1"/>
  <c r="R21" i="21"/>
  <c r="N8"/>
  <c r="P8" s="1"/>
  <c r="N6"/>
  <c r="P6"/>
  <c r="O3"/>
  <c r="N17" i="24"/>
  <c r="P17" s="1"/>
  <c r="N16"/>
  <c r="N14"/>
  <c r="B16"/>
  <c r="D15"/>
  <c r="T10" s="1"/>
  <c r="T9" i="26"/>
  <c r="V9" s="1"/>
  <c r="C9"/>
  <c r="N9"/>
  <c r="N8"/>
  <c r="N7"/>
  <c r="N6"/>
  <c r="P6" i="28"/>
  <c r="N3"/>
  <c r="N17"/>
  <c r="N15"/>
  <c r="P6" i="1"/>
  <c r="O27"/>
  <c r="P27" s="1"/>
  <c r="N26" i="2"/>
  <c r="O26" s="1"/>
  <c r="N28"/>
  <c r="O28" s="1"/>
  <c r="O30" s="1"/>
  <c r="N43"/>
  <c r="O43" s="1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P12" s="1"/>
  <c r="O8"/>
  <c r="P8" s="1"/>
  <c r="U5" i="12"/>
  <c r="P9"/>
  <c r="N14" i="14"/>
  <c r="O17"/>
  <c r="N25"/>
  <c r="R37"/>
  <c r="O6" i="15"/>
  <c r="P6" s="1"/>
  <c r="P11" s="1"/>
  <c r="O8"/>
  <c r="P8" s="1"/>
  <c r="U5" i="16"/>
  <c r="P8"/>
  <c r="N7" i="21"/>
  <c r="T21"/>
  <c r="P16" i="24"/>
  <c r="B18"/>
  <c r="J4" s="1"/>
  <c r="O7" i="26"/>
  <c r="P7" s="1"/>
  <c r="O8"/>
  <c r="P8" s="1"/>
  <c r="D19"/>
  <c r="G18" s="1"/>
  <c r="T5" i="28"/>
  <c r="N9"/>
  <c r="N25"/>
  <c r="O16" i="12"/>
  <c r="P16" s="1"/>
  <c r="O14"/>
  <c r="P14" s="1"/>
  <c r="O8" i="14"/>
  <c r="P8" s="1"/>
  <c r="O6"/>
  <c r="P6" s="1"/>
  <c r="P11" s="1"/>
  <c r="S5" i="24"/>
  <c r="N17" i="26"/>
  <c r="P17" s="1"/>
  <c r="N16"/>
  <c r="N15"/>
  <c r="N14"/>
  <c r="O9" i="27"/>
  <c r="P9" s="1"/>
  <c r="O7"/>
  <c r="P7" s="1"/>
  <c r="B36" i="28"/>
  <c r="J4" s="1"/>
  <c r="D5"/>
  <c r="D36" s="1"/>
  <c r="G36" s="1"/>
  <c r="C33"/>
  <c r="T20"/>
  <c r="T17" i="31"/>
  <c r="S5"/>
  <c r="O26" i="1"/>
  <c r="O28"/>
  <c r="O65" i="2"/>
  <c r="O70" s="1"/>
  <c r="M74"/>
  <c r="M76"/>
  <c r="N26" i="1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P11" s="1"/>
  <c r="T6"/>
  <c r="T13" s="1"/>
  <c r="N8"/>
  <c r="N6" i="10"/>
  <c r="P6" s="1"/>
  <c r="N8"/>
  <c r="P8" s="1"/>
  <c r="K4" i="11"/>
  <c r="O7"/>
  <c r="P7" s="1"/>
  <c r="T13" i="12"/>
  <c r="G12"/>
  <c r="O8"/>
  <c r="P8" s="1"/>
  <c r="P11" s="1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11" i="17"/>
  <c r="N7" i="19"/>
  <c r="P7" s="1"/>
  <c r="O8"/>
  <c r="P8" s="1"/>
  <c r="O9"/>
  <c r="K4" i="20"/>
  <c r="N3" i="21"/>
  <c r="S5"/>
  <c r="N9"/>
  <c r="P9" s="1"/>
  <c r="D37" i="23"/>
  <c r="G37" s="1"/>
  <c r="O6"/>
  <c r="P6" s="1"/>
  <c r="R21"/>
  <c r="R37" s="1"/>
  <c r="B37"/>
  <c r="J4" s="1"/>
  <c r="P14" i="24"/>
  <c r="N15"/>
  <c r="P15" s="1"/>
  <c r="K4" i="25"/>
  <c r="K4" i="26"/>
  <c r="T22"/>
  <c r="O6"/>
  <c r="S6"/>
  <c r="V8"/>
  <c r="O14"/>
  <c r="P14" s="1"/>
  <c r="O15"/>
  <c r="P15" s="1"/>
  <c r="O16"/>
  <c r="P16" s="1"/>
  <c r="O6" i="27"/>
  <c r="P6" s="1"/>
  <c r="O8"/>
  <c r="P8" s="1"/>
  <c r="O3" i="28"/>
  <c r="P9"/>
  <c r="S13"/>
  <c r="S15"/>
  <c r="N16"/>
  <c r="N24"/>
  <c r="S7" i="31"/>
  <c r="N8"/>
  <c r="P6" i="32"/>
  <c r="O7"/>
  <c r="P9"/>
  <c r="O6" i="34"/>
  <c r="P6" s="1"/>
  <c r="O8"/>
  <c r="P8" s="1"/>
  <c r="N8" i="12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7" i="21"/>
  <c r="T6" i="24"/>
  <c r="O6" i="25"/>
  <c r="P6" s="1"/>
  <c r="O8"/>
  <c r="P8" s="1"/>
  <c r="O6" i="29"/>
  <c r="P6" s="1"/>
  <c r="O7"/>
  <c r="P7" s="1"/>
  <c r="O6" i="30"/>
  <c r="P6" s="1"/>
  <c r="O8"/>
  <c r="P8" s="1"/>
  <c r="O8" i="31"/>
  <c r="S5" i="32"/>
  <c r="T5" s="1"/>
  <c r="T35" s="1"/>
  <c r="W35" s="1"/>
  <c r="O6" i="33"/>
  <c r="P6" s="1"/>
  <c r="O8"/>
  <c r="P8" s="1"/>
  <c r="P11" i="10" l="1"/>
  <c r="O25" i="28"/>
  <c r="P25" s="1"/>
  <c r="O24"/>
  <c r="P24" s="1"/>
  <c r="O26"/>
  <c r="P26" s="1"/>
  <c r="O7" i="16"/>
  <c r="P7" s="1"/>
  <c r="O6"/>
  <c r="P6" s="1"/>
  <c r="P12" s="1"/>
  <c r="M38" i="5"/>
  <c r="L39"/>
  <c r="I42" i="1"/>
  <c r="G7"/>
  <c r="M57" i="2"/>
  <c r="O57" s="1"/>
  <c r="D31"/>
  <c r="D37" s="1"/>
  <c r="G36" s="1"/>
  <c r="T20"/>
  <c r="R20"/>
  <c r="R22"/>
  <c r="M4"/>
  <c r="O4" s="1"/>
  <c r="O13" i="1"/>
  <c r="P13" s="1"/>
  <c r="O12"/>
  <c r="P12" s="1"/>
  <c r="O11"/>
  <c r="P7" i="32"/>
  <c r="P11" s="1"/>
  <c r="N3"/>
  <c r="O16" i="28"/>
  <c r="P16" s="1"/>
  <c r="O17"/>
  <c r="P17" s="1"/>
  <c r="O15"/>
  <c r="P15" s="1"/>
  <c r="P19" s="1"/>
  <c r="T37" i="14"/>
  <c r="S5"/>
  <c r="R9" i="24"/>
  <c r="D16"/>
  <c r="T9" s="1"/>
  <c r="T17" s="1"/>
  <c r="H41" i="5"/>
  <c r="I41" s="1"/>
  <c r="K41" s="1"/>
  <c r="H38"/>
  <c r="S8" i="16"/>
  <c r="T13"/>
  <c r="P19" i="26"/>
  <c r="P20" i="24"/>
  <c r="P28" i="1"/>
  <c r="P19" i="12"/>
  <c r="T38" i="28"/>
  <c r="W38" s="1"/>
  <c r="S21" i="23"/>
  <c r="K4" i="1"/>
  <c r="P11" i="33"/>
  <c r="P8" i="31"/>
  <c r="P11" s="1"/>
  <c r="P11" i="30"/>
  <c r="P11" i="29"/>
  <c r="P11" i="25"/>
  <c r="P7" i="21"/>
  <c r="P11" s="1"/>
  <c r="P11" i="20"/>
  <c r="P11" i="18"/>
  <c r="P11" i="34"/>
  <c r="O3" i="32"/>
  <c r="P3" s="1"/>
  <c r="P3" i="28"/>
  <c r="P11" i="27"/>
  <c r="P6" i="26"/>
  <c r="P11" s="1"/>
  <c r="P9" i="19"/>
  <c r="P11" s="1"/>
  <c r="P39" i="1"/>
  <c r="N3"/>
  <c r="P3" s="1"/>
  <c r="P26"/>
  <c r="P31" s="1"/>
  <c r="K4" i="28"/>
  <c r="D18" i="24"/>
  <c r="G17" s="1"/>
  <c r="P17" i="14"/>
  <c r="P11" i="28"/>
  <c r="P3" i="21"/>
  <c r="K4" i="16"/>
  <c r="P14" i="14"/>
  <c r="P19" s="1"/>
  <c r="T32" i="1"/>
  <c r="B37" i="2"/>
  <c r="O76"/>
  <c r="O78" s="1"/>
  <c r="N11" i="1"/>
  <c r="H39" i="5" l="1"/>
  <c r="I39" s="1"/>
  <c r="K39" s="1"/>
  <c r="I38"/>
  <c r="K38" s="1"/>
  <c r="O25" i="14"/>
  <c r="P25" s="1"/>
  <c r="O23"/>
  <c r="P23" s="1"/>
  <c r="O24"/>
  <c r="P24" s="1"/>
  <c r="O22"/>
  <c r="P22" s="1"/>
  <c r="S20" i="2"/>
  <c r="M39" i="5"/>
  <c r="K14" s="1"/>
  <c r="L41"/>
  <c r="M41" s="1"/>
  <c r="J7" i="2"/>
  <c r="J8" s="1"/>
  <c r="J4"/>
  <c r="K4" s="1"/>
  <c r="N8" i="24"/>
  <c r="P8" s="1"/>
  <c r="N6"/>
  <c r="P6" s="1"/>
  <c r="N9"/>
  <c r="P9" s="1"/>
  <c r="N7"/>
  <c r="P7" s="1"/>
  <c r="R17"/>
  <c r="M58" i="2"/>
  <c r="R36"/>
  <c r="K4" i="24"/>
  <c r="P11" i="1"/>
  <c r="P15" s="1"/>
  <c r="T22" i="2"/>
  <c r="T36" s="1"/>
  <c r="P28" i="28"/>
  <c r="N60" i="2" l="1"/>
  <c r="O60" s="1"/>
  <c r="N58"/>
  <c r="O58" s="1"/>
  <c r="N59"/>
  <c r="O59" s="1"/>
  <c r="M46" i="5"/>
  <c r="P11" i="24"/>
  <c r="P27" i="14"/>
  <c r="J13" i="5"/>
  <c r="O46" l="1"/>
  <c r="P46" s="1"/>
  <c r="J15"/>
  <c r="J16" s="1"/>
  <c r="O62" i="2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<sst xmlns="http://schemas.openxmlformats.org/spreadsheetml/2006/main" count="697" uniqueCount="88">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</sst>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274304"/>
        <c:axId val="74276224"/>
      </c:lineChart>
      <c:dateAx>
        <c:axId val="74274304"/>
        <c:scaling>
          <c:orientation val="minMax"/>
        </c:scaling>
        <c:axPos val="b"/>
        <c:numFmt formatCode="dd/mm/yy;@" sourceLinked="1"/>
        <c:majorTickMark val="none"/>
        <c:tickLblPos val="nextTo"/>
        <c:crossAx val="74276224"/>
        <c:crosses val="autoZero"/>
        <c:lblOffset val="100"/>
      </c:dateAx>
      <c:valAx>
        <c:axId val="742762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274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1645.1468295690549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845.57276487952231</v>
      </c>
      <c r="K4" s="4">
        <f>(J4/D42-1)</f>
        <v>-0.40586466886945416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8.082540567799585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141.51533286191065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1.465625754416745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13.875161693012133</v>
      </c>
      <c r="K4" s="4">
        <f>(J4/D14-1)</f>
        <v>-0.58840138012359566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0.67785192607400213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0.67785192607400213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0.28622750243505279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7.2329854604067361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8.7726819971715635</v>
      </c>
      <c r="K4" s="4">
        <f>(J4/D14-1)</f>
        <v>-0.19737584655337936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0.63604031575530906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0.13102386560783605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10.106873707648029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27.589142488151985</v>
      </c>
      <c r="K4" s="4">
        <f>(J4/D13-1)</f>
        <v>-0.34555184003350659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0.11520441278147098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0.11520441278147098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0.53007739868580461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2.0090732010891472E-3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1.9192399815414203</v>
      </c>
      <c r="K4" s="4">
        <f>(J4/D13-1)</f>
        <v>-0.32234079152229689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217.05909515406091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128.43695969476377</v>
      </c>
      <c r="K4" s="4">
        <f>(J4/D17-1)</f>
        <v>-0.25184578763725973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5.1008887361204312E-2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2.0616272857732706E-2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0.28690002961083155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6.2540886607303531E-2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3.837020424193081</v>
      </c>
      <c r="K4" s="4">
        <f>(J4/D13-1)</f>
        <v>-0.23259591516138378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1.4576571425731476E-2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4.3962554782622796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26.529302027808775</v>
      </c>
      <c r="K4" s="4">
        <f>(J4/D14-1)</f>
        <v>-0.22416109267796647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0.1360065600680071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0.1360065600680071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25.75170632502298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3.1793744199432252</v>
      </c>
      <c r="K4" s="4">
        <f>(J4/D13-1)</f>
        <v>-0.38858184231861059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6.7340712039935094E-2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3.528821959842197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6.0478467082571719</v>
      </c>
      <c r="K4" s="4">
        <f>(J4/D10-1)</f>
        <v>-0.29015883705901735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4.4179086526244388E-3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1.64070055913183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7.4900039931709852</v>
      </c>
      <c r="K4" s="4">
        <f>(J4/D10-1)</f>
        <v>-0.26351976468328564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2.5158403931693933E-2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26063.347994881089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759.78959857497546</v>
      </c>
      <c r="K4" s="4">
        <f>(J4/D37-1)</f>
        <v>9.848828519323094E-2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8.6801374162151976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22.110841271457222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6.1603707592178472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7.5806077067569202</v>
      </c>
      <c r="K4" s="4">
        <f>(J4/D10-1)</f>
        <v>-8.7772839138758108E-2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9.3497179086801108E-3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64.372843930766351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10.530786368784472</v>
      </c>
      <c r="K4" s="4">
        <f>(J4/D15-1)</f>
        <v>5.9554817104463531E-2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4.0742860380660641E-2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1.2040739300698098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0.42526389954967242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1.0928138598747916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1.9095161343828434E-2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6.3643566319363583E-5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21.622821593763963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0.29237849732782062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3.9517668643679911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0.54250615011803871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26.543961067396182</v>
      </c>
      <c r="K4" s="4">
        <f>(J4/D18-1)</f>
        <v>-0.39900013951822189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0.1510498246255205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0.1510498246255205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0.39389082317982649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21.524006405432001</v>
      </c>
      <c r="K4" s="4">
        <f>(J4/D10-1)</f>
        <v>-0.45632719359858553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0.93785629516885893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0.3421051406887049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1.1746758087690781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24.168603739854596</v>
      </c>
      <c r="K4" s="4">
        <f>(J4/D19-1)</f>
        <v>-0.33963893037272863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7.1297746992789152E-2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0.29435978213044073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0.30860012074047671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8.1495318224953365E-6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3.5837406458599519</v>
      </c>
      <c r="K4" s="4">
        <f>(J4/D13-1)</f>
        <v>-0.28752671056462198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1.7632327051150911E-3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21.142381418755729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166.62733878430197</v>
      </c>
      <c r="K4" s="4">
        <f>(J4/D36-1)</f>
        <v>-0.15871822299503757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4.4399000979387031E-2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0.13025848677191351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1.11584837804282E-2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0.72292800198975438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7.6572053021757375E-2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0.71034150961501652</v>
      </c>
      <c r="K4" s="4">
        <f>(J4/D13-1)</f>
        <v>0.42068301923003304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1.3439471142663376E-2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0.14206830192300329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4.6644318738011394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7.8736451959716449</v>
      </c>
      <c r="K4" s="4">
        <f>(J4/D10-1)</f>
        <v>-0.17467031488766815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8.5527955724392455E-3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0.51473339160811593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17.425653291326331</v>
      </c>
      <c r="K4" s="4">
        <f>(J4/D13-1)</f>
        <v>2.3167834217886449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0.31199263286311957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9.1688138953491968E-2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3.7486683434950341</v>
      </c>
      <c r="K4" s="4">
        <f>(J4/D11-1)</f>
        <v>1.2151139466405372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0.6959450491853767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2.0351653302887316</v>
      </c>
      <c r="K4" s="4">
        <f>(J4/D10-1)</f>
        <v>-0.32161155657042284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2.1187467171448001E-3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1.2699767822565931</v>
      </c>
      <c r="K4" s="4">
        <f>(J4/D10-1)</f>
        <v>-0.57667440591446906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0.122514706210956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0.74535496964621417</v>
      </c>
      <c r="K4" s="4">
        <f>(J4/D9-1)</f>
        <v>-0.97418016017892695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1.540495917133714E-3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5.8536752309969504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-263.10032476900301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-192.75032476900302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615</v>
      </c>
      <c r="E34">
        <f t="shared" ref="E34:E40" si="1">C34*D34</f>
        <v>3846.2099999999996</v>
      </c>
      <c r="F34" s="29">
        <f t="shared" ref="F34:F40" si="2">E34*$N$5</f>
        <v>3192.3542999999995</v>
      </c>
      <c r="G34" s="38">
        <v>3.5</v>
      </c>
      <c r="H34" s="30">
        <f>G50</f>
        <v>1.5615590400000001</v>
      </c>
      <c r="I34" s="39">
        <f t="shared" ref="I34:I41" si="3">((F34-H34*D34)*$J$3-G34)</f>
        <v>-6.1620059977938624E-2</v>
      </c>
      <c r="J34">
        <v>1</v>
      </c>
      <c r="K34" s="44">
        <f t="shared" ref="K34:K40" si="4">I34*J34</f>
        <v>-6.1620059977938624E-2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615</v>
      </c>
      <c r="E35">
        <f t="shared" si="1"/>
        <v>594.09</v>
      </c>
      <c r="F35" s="29">
        <f t="shared" si="2"/>
        <v>493.09469999999999</v>
      </c>
      <c r="G35" s="38">
        <v>3.5</v>
      </c>
      <c r="H35" s="30">
        <f>G51</f>
        <v>0.21337130135885166</v>
      </c>
      <c r="I35" s="39">
        <f t="shared" si="3"/>
        <v>-2.9425386633144699</v>
      </c>
      <c r="J35">
        <v>1</v>
      </c>
      <c r="K35" s="44">
        <f t="shared" si="4"/>
        <v>-2.9425386633144699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615</v>
      </c>
      <c r="E36">
        <f t="shared" si="1"/>
        <v>523.36500000000001</v>
      </c>
      <c r="F36" s="29">
        <f t="shared" si="2"/>
        <v>434.39294999999998</v>
      </c>
      <c r="G36" s="38">
        <v>3.5</v>
      </c>
      <c r="H36" s="30">
        <f>G52</f>
        <v>0.18479602162162162</v>
      </c>
      <c r="I36" s="39">
        <f t="shared" si="3"/>
        <v>-3.0058961069318872</v>
      </c>
      <c r="J36">
        <v>1</v>
      </c>
      <c r="K36" s="44">
        <f t="shared" si="4"/>
        <v>-3.0058961069318872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581</v>
      </c>
      <c r="E37">
        <f t="shared" si="1"/>
        <v>494.43099999999998</v>
      </c>
      <c r="F37" s="29">
        <f t="shared" si="2"/>
        <v>410.37772999999999</v>
      </c>
      <c r="G37" s="38">
        <v>0</v>
      </c>
      <c r="H37" s="30">
        <f>G52</f>
        <v>0.18479602162162162</v>
      </c>
      <c r="I37" s="39">
        <f t="shared" si="3"/>
        <v>0.46678758028060724</v>
      </c>
      <c r="J37">
        <v>3</v>
      </c>
      <c r="K37" s="44">
        <f t="shared" si="4"/>
        <v>1.4003627408418218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523</v>
      </c>
      <c r="E38">
        <f t="shared" si="1"/>
        <v>445.07299999999998</v>
      </c>
      <c r="F38" s="29">
        <f t="shared" si="2"/>
        <v>369.41058999999996</v>
      </c>
      <c r="G38" s="38">
        <v>0</v>
      </c>
      <c r="H38" s="30">
        <f>H37</f>
        <v>0.18479602162162162</v>
      </c>
      <c r="I38" s="39">
        <f t="shared" si="3"/>
        <v>0.42018916434898029</v>
      </c>
      <c r="J38">
        <v>1</v>
      </c>
      <c r="K38" s="44">
        <f t="shared" si="4"/>
        <v>0.42018916434898029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475</v>
      </c>
      <c r="E39">
        <f t="shared" si="1"/>
        <v>404.22499999999997</v>
      </c>
      <c r="F39" s="29">
        <f t="shared" si="2"/>
        <v>335.50674999999995</v>
      </c>
      <c r="G39" s="38">
        <v>0</v>
      </c>
      <c r="H39" s="30">
        <f>H38</f>
        <v>0.18479602162162162</v>
      </c>
      <c r="I39" s="39">
        <f t="shared" si="3"/>
        <v>0.38162495806073737</v>
      </c>
      <c r="J39">
        <v>1</v>
      </c>
      <c r="K39" s="44">
        <f t="shared" si="4"/>
        <v>0.38162495806073737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6.3450883850385567E-2</v>
      </c>
      <c r="J40" s="16">
        <v>1</v>
      </c>
      <c r="K40" s="46">
        <f t="shared" si="4"/>
        <v>6.3450883850385567E-2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341</v>
      </c>
      <c r="E41">
        <f>(C41*D41)</f>
        <v>290.19099999999997</v>
      </c>
      <c r="F41" s="29">
        <f>(E41*$N$5)</f>
        <v>240.85852999999997</v>
      </c>
      <c r="G41" s="38">
        <v>0</v>
      </c>
      <c r="H41" s="29">
        <f>(H37)</f>
        <v>0.18479602162162162</v>
      </c>
      <c r="I41" s="39">
        <f t="shared" si="3"/>
        <v>0.27396654883939248</v>
      </c>
      <c r="J41">
        <v>1</v>
      </c>
      <c r="K41" s="44">
        <f>(I41*J41)</f>
        <v>0.27396654883939248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1.04732323099695</v>
      </c>
      <c r="P46">
        <f>(O46/J3)</f>
        <v>679.86108846404886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0.26294571217968088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26.546600036841582</v>
      </c>
      <c r="K4" s="4">
        <f>(J4/D13-1)</f>
        <v>-0.22807293422418595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0.14544475259950557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0.14544475259950557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9.6103778401908826E-2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6.0728489930239986</v>
      </c>
      <c r="K4" s="4">
        <f>(J4/D14-1)</f>
        <v>-0.381952671742251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4.3027927717629297E-2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4.3027927717629297E-2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2023-08-24T15:38:37Z</dcterms:modified>
</cp:coreProperties>
</file>