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K4"/>
  <c r="J4"/>
  <c r="B13" i="31"/>
  <c r="J4" s="1"/>
  <c r="C10"/>
  <c r="N9"/>
  <c r="C9"/>
  <c r="N8"/>
  <c r="C8"/>
  <c r="T7"/>
  <c r="S7" s="1"/>
  <c r="R7"/>
  <c r="O7"/>
  <c r="P7" s="1"/>
  <c r="C7"/>
  <c r="T6"/>
  <c r="S6"/>
  <c r="R6"/>
  <c r="P6"/>
  <c r="O6"/>
  <c r="O3" s="1"/>
  <c r="P3" s="1"/>
  <c r="N6"/>
  <c r="E6"/>
  <c r="D6"/>
  <c r="D13" s="1"/>
  <c r="G12" s="1"/>
  <c r="T5"/>
  <c r="T17" s="1"/>
  <c r="R5"/>
  <c r="R17" s="1"/>
  <c r="C5"/>
  <c r="O9" s="1"/>
  <c r="P9" s="1"/>
  <c r="N3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P23" s="1"/>
  <c r="T21"/>
  <c r="R21"/>
  <c r="C21"/>
  <c r="R20"/>
  <c r="C20"/>
  <c r="T19"/>
  <c r="R19"/>
  <c r="C19"/>
  <c r="T18"/>
  <c r="R18"/>
  <c r="E18"/>
  <c r="T17"/>
  <c r="R17"/>
  <c r="C17"/>
  <c r="T16"/>
  <c r="S16"/>
  <c r="R16"/>
  <c r="C16"/>
  <c r="T15"/>
  <c r="R15"/>
  <c r="N26" s="1"/>
  <c r="E15"/>
  <c r="B15"/>
  <c r="T14"/>
  <c r="S14"/>
  <c r="R14"/>
  <c r="O14"/>
  <c r="P14" s="1"/>
  <c r="N14"/>
  <c r="E14"/>
  <c r="B14"/>
  <c r="T13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R5"/>
  <c r="R38" s="1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O17" s="1"/>
  <c r="T5"/>
  <c r="S5"/>
  <c r="R5"/>
  <c r="C5"/>
  <c r="O9" s="1"/>
  <c r="J4"/>
  <c r="D10" i="25"/>
  <c r="G9" s="1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D6"/>
  <c r="T5"/>
  <c r="T37" s="1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9"/>
  <c r="C9"/>
  <c r="U8"/>
  <c r="T8"/>
  <c r="R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O38" s="1"/>
  <c r="D33"/>
  <c r="C33"/>
  <c r="B33"/>
  <c r="C32"/>
  <c r="N49" s="1"/>
  <c r="O49" s="1"/>
  <c r="D29"/>
  <c r="T18" s="1"/>
  <c r="M28"/>
  <c r="D28"/>
  <c r="T17" s="1"/>
  <c r="M27"/>
  <c r="D27"/>
  <c r="M26"/>
  <c r="D26"/>
  <c r="C26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S18"/>
  <c r="R18"/>
  <c r="M18"/>
  <c r="D18"/>
  <c r="C18"/>
  <c r="N17" s="1"/>
  <c r="O17" s="1"/>
  <c r="S17"/>
  <c r="R17"/>
  <c r="M17"/>
  <c r="C17"/>
  <c r="N20" s="1"/>
  <c r="O20" s="1"/>
  <c r="T16"/>
  <c r="S16" s="1"/>
  <c r="R16"/>
  <c r="D16"/>
  <c r="T15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D5"/>
  <c r="C40" i="1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R23"/>
  <c r="D23"/>
  <c r="C23"/>
  <c r="B23"/>
  <c r="D22"/>
  <c r="R21"/>
  <c r="N21"/>
  <c r="D21"/>
  <c r="T20"/>
  <c r="S20"/>
  <c r="O29" s="1"/>
  <c r="P29" s="1"/>
  <c r="R20"/>
  <c r="N29" s="1"/>
  <c r="N20"/>
  <c r="C20"/>
  <c r="T19"/>
  <c r="S19" s="1"/>
  <c r="O20" s="1"/>
  <c r="P20" s="1"/>
  <c r="R19"/>
  <c r="N19" s="1"/>
  <c r="O19"/>
  <c r="P19" s="1"/>
  <c r="D19"/>
  <c r="C19"/>
  <c r="R18"/>
  <c r="O18"/>
  <c r="N18"/>
  <c r="D18"/>
  <c r="C18"/>
  <c r="S17"/>
  <c r="R17"/>
  <c r="D17"/>
  <c r="R16"/>
  <c r="R32" s="1"/>
  <c r="D16"/>
  <c r="T15"/>
  <c r="R15"/>
  <c r="D15"/>
  <c r="T14"/>
  <c r="R14"/>
  <c r="D14"/>
  <c r="T13"/>
  <c r="S13"/>
  <c r="R13"/>
  <c r="N13"/>
  <c r="D13"/>
  <c r="T10" s="1"/>
  <c r="R12"/>
  <c r="T12" s="1"/>
  <c r="N12"/>
  <c r="E12"/>
  <c r="D12"/>
  <c r="R11"/>
  <c r="T11" s="1"/>
  <c r="D11"/>
  <c r="S10"/>
  <c r="R10"/>
  <c r="O10"/>
  <c r="N10"/>
  <c r="P10" s="1"/>
  <c r="D10"/>
  <c r="T9"/>
  <c r="R9"/>
  <c r="D9"/>
  <c r="R8"/>
  <c r="D8"/>
  <c r="T7"/>
  <c r="R7"/>
  <c r="D7"/>
  <c r="T6"/>
  <c r="R6"/>
  <c r="N6"/>
  <c r="O6" s="1"/>
  <c r="D6"/>
  <c r="T5"/>
  <c r="R5"/>
  <c r="D5"/>
  <c r="O3"/>
  <c r="D42" l="1"/>
  <c r="O22" i="2"/>
  <c r="O37" i="1"/>
  <c r="P37" s="1"/>
  <c r="O36"/>
  <c r="P36" s="1"/>
  <c r="O35"/>
  <c r="P35" s="1"/>
  <c r="O34"/>
  <c r="P34" s="1"/>
  <c r="P39" s="1"/>
  <c r="N28" i="2"/>
  <c r="O28" s="1"/>
  <c r="N27"/>
  <c r="O27" s="1"/>
  <c r="O30" s="1"/>
  <c r="N26"/>
  <c r="O26" s="1"/>
  <c r="N51"/>
  <c r="O51" s="1"/>
  <c r="N52"/>
  <c r="O52" s="1"/>
  <c r="N50"/>
  <c r="O50" s="1"/>
  <c r="O54" s="1"/>
  <c r="C8" i="16"/>
  <c r="D14"/>
  <c r="G13" s="1"/>
  <c r="T8"/>
  <c r="G12" i="29"/>
  <c r="K4"/>
  <c r="G9" i="30"/>
  <c r="K4"/>
  <c r="P18" i="1"/>
  <c r="P23" s="1"/>
  <c r="N3"/>
  <c r="T5" i="2"/>
  <c r="O9"/>
  <c r="O14" s="1"/>
  <c r="N4"/>
  <c r="N76"/>
  <c r="N74"/>
  <c r="N75"/>
  <c r="O75" s="1"/>
  <c r="N73"/>
  <c r="R21"/>
  <c r="B31"/>
  <c r="D30"/>
  <c r="T21" s="1"/>
  <c r="H37" i="5"/>
  <c r="H36"/>
  <c r="G9" i="18"/>
  <c r="K4"/>
  <c r="P3" i="1"/>
  <c r="N11"/>
  <c r="D39"/>
  <c r="T22" s="1"/>
  <c r="P6"/>
  <c r="T8"/>
  <c r="T32" s="1"/>
  <c r="T18"/>
  <c r="S18" s="1"/>
  <c r="O21"/>
  <c r="P21" s="1"/>
  <c r="B42"/>
  <c r="O26"/>
  <c r="O27"/>
  <c r="P27" s="1"/>
  <c r="O28"/>
  <c r="S15" i="2"/>
  <c r="O46"/>
  <c r="K4" i="4"/>
  <c r="P26"/>
  <c r="J14" i="5"/>
  <c r="I36"/>
  <c r="K36" s="1"/>
  <c r="I37"/>
  <c r="K37" s="1"/>
  <c r="I40"/>
  <c r="K40" s="1"/>
  <c r="P9" i="8"/>
  <c r="K4" i="9"/>
  <c r="P6" i="10"/>
  <c r="P17" i="26"/>
  <c r="N24" i="14"/>
  <c r="N22"/>
  <c r="N17"/>
  <c r="N16"/>
  <c r="O15"/>
  <c r="O14"/>
  <c r="P14" s="1"/>
  <c r="O9" i="15"/>
  <c r="P9" s="1"/>
  <c r="O7"/>
  <c r="P7" s="1"/>
  <c r="N9" i="16"/>
  <c r="N8"/>
  <c r="P8" s="1"/>
  <c r="N6"/>
  <c r="J4"/>
  <c r="K4" s="1"/>
  <c r="N9" i="19"/>
  <c r="N8"/>
  <c r="N6"/>
  <c r="R21" i="21"/>
  <c r="N8"/>
  <c r="N6"/>
  <c r="P6" s="1"/>
  <c r="P11" s="1"/>
  <c r="O3"/>
  <c r="N17" i="24"/>
  <c r="N16"/>
  <c r="P16" s="1"/>
  <c r="N14"/>
  <c r="B16"/>
  <c r="D15"/>
  <c r="T10" s="1"/>
  <c r="T9" i="26"/>
  <c r="V9" s="1"/>
  <c r="C9"/>
  <c r="N9"/>
  <c r="P9" s="1"/>
  <c r="N8"/>
  <c r="N7"/>
  <c r="N6"/>
  <c r="P6" i="28"/>
  <c r="N3"/>
  <c r="N17"/>
  <c r="N15"/>
  <c r="P6" i="32"/>
  <c r="O16" i="12"/>
  <c r="P16" s="1"/>
  <c r="O14"/>
  <c r="P14" s="1"/>
  <c r="O8" i="14"/>
  <c r="P8" s="1"/>
  <c r="O6"/>
  <c r="P6" s="1"/>
  <c r="S5" i="24"/>
  <c r="N17" i="26"/>
  <c r="N16"/>
  <c r="N15"/>
  <c r="N14"/>
  <c r="O9" i="27"/>
  <c r="P9" s="1"/>
  <c r="O7"/>
  <c r="P7" s="1"/>
  <c r="B36" i="28"/>
  <c r="J4" s="1"/>
  <c r="D5"/>
  <c r="D36" s="1"/>
  <c r="G36" s="1"/>
  <c r="C33"/>
  <c r="T20"/>
  <c r="N43" i="2"/>
  <c r="O43" s="1"/>
  <c r="O65"/>
  <c r="O70" s="1"/>
  <c r="M74"/>
  <c r="M76"/>
  <c r="L38" i="5"/>
  <c r="T6" i="9"/>
  <c r="T17" s="1"/>
  <c r="O7"/>
  <c r="P7" s="1"/>
  <c r="O8"/>
  <c r="P8" s="1"/>
  <c r="P12" s="1"/>
  <c r="O9"/>
  <c r="P9" s="1"/>
  <c r="U5" i="10"/>
  <c r="N7"/>
  <c r="P7" s="1"/>
  <c r="R14"/>
  <c r="O6" i="11"/>
  <c r="P6" s="1"/>
  <c r="O8"/>
  <c r="P8" s="1"/>
  <c r="U5" i="12"/>
  <c r="P9"/>
  <c r="N14" i="14"/>
  <c r="O17"/>
  <c r="P17" s="1"/>
  <c r="N25"/>
  <c r="R37"/>
  <c r="O6" i="15"/>
  <c r="P6" s="1"/>
  <c r="O8"/>
  <c r="P8" s="1"/>
  <c r="U5" i="16"/>
  <c r="P6" i="19"/>
  <c r="N7" i="21"/>
  <c r="P8"/>
  <c r="T21"/>
  <c r="R37" i="23"/>
  <c r="P17" i="24"/>
  <c r="O7" i="26"/>
  <c r="P7" s="1"/>
  <c r="O8"/>
  <c r="P8" s="1"/>
  <c r="D19"/>
  <c r="G18" s="1"/>
  <c r="T5" i="28"/>
  <c r="N9"/>
  <c r="P9" s="1"/>
  <c r="N25"/>
  <c r="N26" i="1"/>
  <c r="N27"/>
  <c r="N28"/>
  <c r="N42" i="2"/>
  <c r="O42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N8"/>
  <c r="P8" s="1"/>
  <c r="K4" i="11"/>
  <c r="O7"/>
  <c r="P7" s="1"/>
  <c r="T13" i="12"/>
  <c r="G12"/>
  <c r="O8"/>
  <c r="S8"/>
  <c r="O15"/>
  <c r="P15" s="1"/>
  <c r="O17"/>
  <c r="P17" s="1"/>
  <c r="S5" i="13"/>
  <c r="T15"/>
  <c r="D17" i="14"/>
  <c r="K4" s="1"/>
  <c r="T5"/>
  <c r="T6"/>
  <c r="O9"/>
  <c r="P9" s="1"/>
  <c r="T9"/>
  <c r="N15"/>
  <c r="O16"/>
  <c r="N23"/>
  <c r="S6" i="16"/>
  <c r="N7"/>
  <c r="R8"/>
  <c r="R13" s="1"/>
  <c r="P9"/>
  <c r="P11" i="17"/>
  <c r="N7" i="19"/>
  <c r="P7" s="1"/>
  <c r="O8"/>
  <c r="O9"/>
  <c r="P9" s="1"/>
  <c r="K4" i="20"/>
  <c r="N3" i="21"/>
  <c r="S5"/>
  <c r="N9"/>
  <c r="P9" s="1"/>
  <c r="D37" i="23"/>
  <c r="O6"/>
  <c r="P6" s="1"/>
  <c r="R21"/>
  <c r="S21" s="1"/>
  <c r="B37"/>
  <c r="J4" s="1"/>
  <c r="P14" i="24"/>
  <c r="N15"/>
  <c r="P15" s="1"/>
  <c r="K4" i="25"/>
  <c r="K4" i="26"/>
  <c r="O6"/>
  <c r="P6" s="1"/>
  <c r="S6"/>
  <c r="V8"/>
  <c r="O14"/>
  <c r="O15"/>
  <c r="P15" s="1"/>
  <c r="O16"/>
  <c r="O6" i="27"/>
  <c r="P6" s="1"/>
  <c r="P11" s="1"/>
  <c r="O8"/>
  <c r="P8" s="1"/>
  <c r="O3" i="28"/>
  <c r="P3" s="1"/>
  <c r="S13"/>
  <c r="S15"/>
  <c r="N16"/>
  <c r="N24"/>
  <c r="P11" i="31"/>
  <c r="K4"/>
  <c r="P9" i="32"/>
  <c r="O7"/>
  <c r="P7" s="1"/>
  <c r="O6" i="34"/>
  <c r="P6" s="1"/>
  <c r="O8"/>
  <c r="P8" s="1"/>
  <c r="O9"/>
  <c r="P9" s="1"/>
  <c r="N8" i="12"/>
  <c r="O7" i="13"/>
  <c r="P7" s="1"/>
  <c r="P12" s="1"/>
  <c r="O8"/>
  <c r="P8" s="1"/>
  <c r="T8" i="14"/>
  <c r="O6" i="18"/>
  <c r="P6" s="1"/>
  <c r="P11" s="1"/>
  <c r="O8"/>
  <c r="P8" s="1"/>
  <c r="O6" i="20"/>
  <c r="P6" s="1"/>
  <c r="P11" s="1"/>
  <c r="O8"/>
  <c r="P8" s="1"/>
  <c r="O7" i="21"/>
  <c r="P7" s="1"/>
  <c r="T6" i="24"/>
  <c r="O6" i="25"/>
  <c r="P6" s="1"/>
  <c r="P11" s="1"/>
  <c r="O8"/>
  <c r="P8" s="1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11" i="8" l="1"/>
  <c r="O16" i="28"/>
  <c r="P16" s="1"/>
  <c r="O17"/>
  <c r="P17" s="1"/>
  <c r="O15"/>
  <c r="P15" s="1"/>
  <c r="T37" i="14"/>
  <c r="S5"/>
  <c r="R9" i="24"/>
  <c r="D16"/>
  <c r="J4" i="1"/>
  <c r="K4" s="1"/>
  <c r="J12"/>
  <c r="J13" s="1"/>
  <c r="O13"/>
  <c r="P13" s="1"/>
  <c r="O12"/>
  <c r="P12" s="1"/>
  <c r="O11"/>
  <c r="P11" s="1"/>
  <c r="P15" s="1"/>
  <c r="H41" i="5"/>
  <c r="I41" s="1"/>
  <c r="K41" s="1"/>
  <c r="H38"/>
  <c r="M57" i="2"/>
  <c r="O57" s="1"/>
  <c r="D31"/>
  <c r="D37" s="1"/>
  <c r="G36" s="1"/>
  <c r="T20"/>
  <c r="S20" s="1"/>
  <c r="R20"/>
  <c r="R22"/>
  <c r="I42" i="1"/>
  <c r="G7"/>
  <c r="O25" i="28"/>
  <c r="P25" s="1"/>
  <c r="O24"/>
  <c r="P24" s="1"/>
  <c r="P28" s="1"/>
  <c r="O26"/>
  <c r="P26" s="1"/>
  <c r="O7" i="16"/>
  <c r="P7" s="1"/>
  <c r="O6"/>
  <c r="P6" s="1"/>
  <c r="M38" i="5"/>
  <c r="L39"/>
  <c r="O4" i="2"/>
  <c r="M4"/>
  <c r="S8" i="16"/>
  <c r="T13"/>
  <c r="P11" i="26"/>
  <c r="P11" i="14"/>
  <c r="P19" i="12"/>
  <c r="N3" i="32"/>
  <c r="O3"/>
  <c r="P11" i="28"/>
  <c r="P3" i="21"/>
  <c r="P11" i="10"/>
  <c r="O76" i="2"/>
  <c r="P11" i="33"/>
  <c r="P11" i="34"/>
  <c r="P16" i="26"/>
  <c r="P14"/>
  <c r="T22"/>
  <c r="P20" i="24"/>
  <c r="G37" i="23"/>
  <c r="P8" i="19"/>
  <c r="P11" s="1"/>
  <c r="P16" i="14"/>
  <c r="P8" i="12"/>
  <c r="P11" s="1"/>
  <c r="T38" i="28"/>
  <c r="W38" s="1"/>
  <c r="B18" i="24"/>
  <c r="J4" s="1"/>
  <c r="P11" i="15"/>
  <c r="P12" i="11"/>
  <c r="K4" i="28"/>
  <c r="P11" i="32"/>
  <c r="P15" i="14"/>
  <c r="P19" s="1"/>
  <c r="P28" i="1"/>
  <c r="P26"/>
  <c r="S21" i="2"/>
  <c r="B37"/>
  <c r="O73"/>
  <c r="O78" s="1"/>
  <c r="O74"/>
  <c r="N60" l="1"/>
  <c r="O60" s="1"/>
  <c r="N58"/>
  <c r="N59"/>
  <c r="O59" s="1"/>
  <c r="H39" i="5"/>
  <c r="I39" s="1"/>
  <c r="K39" s="1"/>
  <c r="I38"/>
  <c r="K38" s="1"/>
  <c r="J13" s="1"/>
  <c r="N8" i="24"/>
  <c r="P8" s="1"/>
  <c r="N6"/>
  <c r="P6" s="1"/>
  <c r="N9"/>
  <c r="P9" s="1"/>
  <c r="N7"/>
  <c r="P7" s="1"/>
  <c r="R17"/>
  <c r="J7" i="2"/>
  <c r="J8" s="1"/>
  <c r="J4"/>
  <c r="K4" s="1"/>
  <c r="M39" i="5"/>
  <c r="L41"/>
  <c r="M41" s="1"/>
  <c r="M58" i="2"/>
  <c r="R36"/>
  <c r="T9" i="24"/>
  <c r="T17" s="1"/>
  <c r="D18"/>
  <c r="G17" s="1"/>
  <c r="O25" i="14"/>
  <c r="P25" s="1"/>
  <c r="O23"/>
  <c r="P23" s="1"/>
  <c r="O24"/>
  <c r="P24" s="1"/>
  <c r="O22"/>
  <c r="P22" s="1"/>
  <c r="M46" i="5"/>
  <c r="P31" i="1"/>
  <c r="K14" i="5"/>
  <c r="K4" i="24"/>
  <c r="P19" i="26"/>
  <c r="P3" i="32"/>
  <c r="P12" i="16"/>
  <c r="T22" i="2"/>
  <c r="T36" s="1"/>
  <c r="P19" i="28"/>
  <c r="O46" i="5" l="1"/>
  <c r="P46" s="1"/>
  <c r="J15"/>
  <c r="J16" s="1"/>
  <c r="P11" i="24"/>
  <c r="P27" i="14"/>
  <c r="O58" i="2"/>
  <c r="O62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<sst xmlns="http://schemas.openxmlformats.org/spreadsheetml/2006/main" count="697" uniqueCount="88">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</sst>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49477120"/>
        <c:axId val="49479040"/>
      </c:lineChart>
      <c:dateAx>
        <c:axId val="49477120"/>
        <c:scaling>
          <c:orientation val="minMax"/>
        </c:scaling>
        <c:axPos val="b"/>
        <c:numFmt formatCode="dd/mm/yy;@" sourceLinked="1"/>
        <c:majorTickMark val="none"/>
        <c:tickLblPos val="nextTo"/>
        <c:crossAx val="49479040"/>
        <c:crosses val="autoZero"/>
        <c:lblOffset val="100"/>
      </c:dateAx>
      <c:valAx>
        <c:axId val="494790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494771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1730.8042948860259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889.59899918203485</v>
      </c>
      <c r="K4" s="4">
        <f>(J4/D42-1)</f>
        <v>-0.37492996711202331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8.5033722686032505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148.88357774958064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1.487446396954986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14.081738946824107</v>
      </c>
      <c r="K4" s="4">
        <f>(J4/D14-1)</f>
        <v>-0.58227338576590193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0.687943973466145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0.687943973466145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0.2876663935719424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7.4110273823522341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8.9886239718849019</v>
      </c>
      <c r="K4" s="4">
        <f>(J4/D14-1)</f>
        <v>-0.17761903276441882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0.6516966226664429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0.13424905401464862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10.82981658969725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29.562588952468467</v>
      </c>
      <c r="K4" s="4">
        <f>(J4/D13-1)</f>
        <v>-0.29873927933434963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0.12344496397565487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0.12344496397565487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0.5534263427827788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1.94614408314421E-3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1.8591246611550925</v>
      </c>
      <c r="K4" s="4">
        <f>(J4/D13-1)</f>
        <v>-0.3435667459741546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226.4991463643463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134.02277251661937</v>
      </c>
      <c r="K4" s="4">
        <f>(J4/D17-1)</f>
        <v>-0.21930803991983661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5.3227299395621382E-2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2.1512888921685611E-2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0.29937751169853838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6.6713177829796744E-2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4.0929996324334459</v>
      </c>
      <c r="K4" s="4">
        <f>(J4/D13-1)</f>
        <v>-0.18140007351331078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1.5549018480975533E-2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4.66494011587874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28.150685483980652</v>
      </c>
      <c r="K4" s="4">
        <f>(J4/D14-1)</f>
        <v>-0.17674437709050728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0.14431883252033015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0.14431883252033015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26.215247875002269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3.2366044973596066</v>
      </c>
      <c r="K4" s="4">
        <f>(J4/D13-1)</f>
        <v>-0.37757605820007567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6.8552873193130942E-2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3.677892599027031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6.3033303752575058</v>
      </c>
      <c r="K4" s="4">
        <f>(J4/D10-1)</f>
        <v>-0.2601724911669594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4.6045376393518914E-3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1.6718070734751309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7.6320091356378343</v>
      </c>
      <c r="K4" s="4">
        <f>(J4/D10-1)</f>
        <v>-0.24955662383108801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2.5635389356243252E-2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27673.30615769478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806.72253545196315</v>
      </c>
      <c r="K4" s="4">
        <f>(J4/D37-1)</f>
        <v>0.16634296686533978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9.2163178827586698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23.476649278880206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6.1994137066644983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7.6286517742127185</v>
      </c>
      <c r="K4" s="4">
        <f>(J4/D10-1)</f>
        <v>-8.1991362910623589E-2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9.4089741708788428E-3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68.838074596152524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11.261255730602635</v>
      </c>
      <c r="K4" s="4">
        <f>(J4/D15-1)</f>
        <v>0.13305097436731317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4.3568994173396859E-2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1.25094063391525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0.43189175903458582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1.1098456763870463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1.9392764893912662E-2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6.4800523552575631E-5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22.015896358302221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0.29769355801473524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4.0236048445772683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0.59341930822588507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29.035060728365579</v>
      </c>
      <c r="K4" s="4">
        <f>(J4/D18-1)</f>
        <v>-0.34259745926686502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0.16522555996354071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0.16522555996354071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0.39803327014496243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21.750368762117425</v>
      </c>
      <c r="K4" s="4">
        <f>(J4/D10-1)</f>
        <v>-0.45060952861537196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0.9477194850047953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0.34570297114934584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1.2282402220361921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25.270675536299656</v>
      </c>
      <c r="K4" s="4">
        <f>(J4/D19-1)</f>
        <v>-0.30952691736030924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7.454887547983767E-2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0.30163464738070545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0.31509780076326388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8.3582856313280552E-6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3.6755397241366747</v>
      </c>
      <c r="K4" s="4">
        <f>(J4/D13-1)</f>
        <v>-0.26927639679191362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1.8083986791941381E-3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21.85133041739029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172.21470771103401</v>
      </c>
      <c r="K4" s="4">
        <f>(J4/D36-1)</f>
        <v>-0.13050825640877239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4.588779387651961E-2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0.13462633076883807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1.1532651465029554E-2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0.74716931487425553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7.7135145377200967E-2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0.71556518924790846</v>
      </c>
      <c r="K4" s="4">
        <f>(J4/D13-1)</f>
        <v>0.43113037849581692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1.3538301762491319E-2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0.14311303784958168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4.8094790286764981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8.1184874115023966</v>
      </c>
      <c r="K4" s="4">
        <f>(J4/D10-1)</f>
        <v>-0.14900551242113236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8.8187569365618008E-3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0.54098917970069682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18.314510061940073</v>
      </c>
      <c r="K4" s="4">
        <f>(J4/D13-1)</f>
        <v>2.4859676326660476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0.32790691506911451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9.329793427236803E-2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3.8144848037291998</v>
      </c>
      <c r="K4" s="4">
        <f>(J4/D11-1)</f>
        <v>1.254005346365509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0.70667268356388402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2.0665363553268539</v>
      </c>
      <c r="K4" s="4">
        <f>(J4/D10-1)</f>
        <v>-0.31115454822438204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1.882213173016387E-3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1.1281985759060222</v>
      </c>
      <c r="K4" s="4">
        <f>(J4/D10-1)</f>
        <v>-0.62393380803132592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0.121513937788273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0.73926649471629535</v>
      </c>
      <c r="K4" s="4">
        <f>(J4/D9-1)</f>
        <v>-0.97439107102523115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620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1.495023549443586E-3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5.8815776102041859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-263.07242238979575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-192.72242238979575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620</v>
      </c>
      <c r="E34">
        <f t="shared" ref="E34:E40" si="1">C34*D34</f>
        <v>3877.4799999999996</v>
      </c>
      <c r="F34" s="29">
        <f t="shared" ref="F34:F40" si="2">E34*$N$5</f>
        <v>3218.3083999999994</v>
      </c>
      <c r="G34" s="38">
        <v>3.5</v>
      </c>
      <c r="H34" s="30">
        <f>G50</f>
        <v>1.5615590400000001</v>
      </c>
      <c r="I34" s="39">
        <f t="shared" ref="I34:I41" si="3">((F34-H34*D34)*$J$3-G34)</f>
        <v>-0.13598502658873457</v>
      </c>
      <c r="J34">
        <v>1</v>
      </c>
      <c r="K34" s="44">
        <f t="shared" ref="K34:K40" si="4">I34*J34</f>
        <v>-0.13598502658873457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620</v>
      </c>
      <c r="E35">
        <f t="shared" si="1"/>
        <v>598.91999999999996</v>
      </c>
      <c r="F35" s="29">
        <f t="shared" si="2"/>
        <v>497.10359999999991</v>
      </c>
      <c r="G35" s="38">
        <v>3.5</v>
      </c>
      <c r="H35" s="30">
        <f>G51</f>
        <v>0.21337130135885166</v>
      </c>
      <c r="I35" s="39">
        <f t="shared" si="3"/>
        <v>-2.9545953860770982</v>
      </c>
      <c r="J35">
        <v>1</v>
      </c>
      <c r="K35" s="44">
        <f t="shared" si="4"/>
        <v>-2.9545953860770982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620</v>
      </c>
      <c r="E36">
        <f t="shared" si="1"/>
        <v>527.62</v>
      </c>
      <c r="F36" s="29">
        <f t="shared" si="2"/>
        <v>437.9246</v>
      </c>
      <c r="G36" s="38">
        <v>3.5</v>
      </c>
      <c r="H36" s="30">
        <f>G52</f>
        <v>0.18479602162162162</v>
      </c>
      <c r="I36" s="39">
        <f t="shared" si="3"/>
        <v>-3.0165825407033799</v>
      </c>
      <c r="J36">
        <v>1</v>
      </c>
      <c r="K36" s="44">
        <f t="shared" si="4"/>
        <v>-3.0165825407033799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586</v>
      </c>
      <c r="E37">
        <f t="shared" si="1"/>
        <v>498.68599999999998</v>
      </c>
      <c r="F37" s="29">
        <f t="shared" si="2"/>
        <v>413.90937999999994</v>
      </c>
      <c r="G37" s="38">
        <v>0</v>
      </c>
      <c r="H37" s="30">
        <f>G52</f>
        <v>0.18479602162162162</v>
      </c>
      <c r="I37" s="39">
        <f t="shared" si="3"/>
        <v>0.45690746959325701</v>
      </c>
      <c r="J37">
        <v>3</v>
      </c>
      <c r="K37" s="44">
        <f t="shared" si="4"/>
        <v>1.3707224087797711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528</v>
      </c>
      <c r="E38">
        <f t="shared" si="1"/>
        <v>449.32799999999997</v>
      </c>
      <c r="F38" s="29">
        <f t="shared" si="2"/>
        <v>372.94223999999997</v>
      </c>
      <c r="G38" s="38">
        <v>0</v>
      </c>
      <c r="H38" s="30">
        <f>H37</f>
        <v>0.18479602162162162</v>
      </c>
      <c r="I38" s="39">
        <f t="shared" si="3"/>
        <v>0.41168454598163778</v>
      </c>
      <c r="J38">
        <v>1</v>
      </c>
      <c r="K38" s="44">
        <f t="shared" si="4"/>
        <v>0.41168454598163778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480</v>
      </c>
      <c r="E39">
        <f t="shared" si="1"/>
        <v>408.48</v>
      </c>
      <c r="F39" s="29">
        <f t="shared" si="2"/>
        <v>339.03840000000002</v>
      </c>
      <c r="G39" s="38">
        <v>0</v>
      </c>
      <c r="H39" s="30">
        <f>H38</f>
        <v>0.18479602162162162</v>
      </c>
      <c r="I39" s="39">
        <f t="shared" si="3"/>
        <v>0.37425867816512531</v>
      </c>
      <c r="J39">
        <v>1</v>
      </c>
      <c r="K39" s="44">
        <f t="shared" si="4"/>
        <v>0.37425867816512531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6.1577940281617963E-2</v>
      </c>
      <c r="J40" s="16">
        <v>1</v>
      </c>
      <c r="K40" s="46">
        <f t="shared" si="4"/>
        <v>6.1577940281617963E-2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346</v>
      </c>
      <c r="E41">
        <f>(C41*D41)</f>
        <v>294.44599999999997</v>
      </c>
      <c r="F41" s="29">
        <f>(E41*$N$5)</f>
        <v>244.39017999999996</v>
      </c>
      <c r="G41" s="38">
        <v>0</v>
      </c>
      <c r="H41" s="29">
        <f>(H37)</f>
        <v>0.18479602162162162</v>
      </c>
      <c r="I41" s="39">
        <f t="shared" si="3"/>
        <v>0.26977813051069438</v>
      </c>
      <c r="J41">
        <v>1</v>
      </c>
      <c r="K41" s="44">
        <f>(I41*J41)</f>
        <v>0.26977813051069438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1.0752256102041873</v>
      </c>
      <c r="P46">
        <f>(O46/J3)</f>
        <v>719.20312600049817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0.27493135863478141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27.756652712692475</v>
      </c>
      <c r="K4" s="4">
        <f>(J4/D13-1)</f>
        <v>-0.19288679324163305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0.15207444573637638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0.15207444573637638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0.100234566924646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6.3338757220230457</v>
      </c>
      <c r="K4" s="4">
        <f>(J4/D14-1)</f>
        <v>-0.3553874018587021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4.48773791432521E-2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4.48773791432521E-2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2023-08-29T21:22:10Z</dcterms:modified>
</cp:coreProperties>
</file>