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627776"/>
        <axId val="79629696"/>
      </lineChart>
      <dateAx>
        <axId val="79627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629696"/>
        <crosses val="autoZero"/>
        <lblOffset val="100"/>
      </dateAx>
      <valAx>
        <axId val="79629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627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2345.035257614779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0.00638512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1.814126454034708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0.57462559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10.54577358295892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0.02541118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4"/>
  <sheetViews>
    <sheetView tabSelected="1" workbookViewId="0">
      <selection activeCell="S28" sqref="S2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32.4710388709481</v>
      </c>
      <c r="M3" t="inlineStr">
        <is>
          <t>Objectif :</t>
        </is>
      </c>
      <c r="N3" s="24">
        <f>(INDEX(N5:N22,MATCH(MAX(O19:O20,O6:O7),O5:O22,0))/0.9)</f>
        <v/>
      </c>
      <c r="O3" s="54">
        <f>(MAX(O19:O20,O6:O7)*0.85)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0.01553706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 s="14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F17" t="inlineStr">
        <is>
          <t>Moy</t>
        </is>
      </c>
      <c r="G17" s="53">
        <f>(D18/B18)</f>
        <v/>
      </c>
    </row>
    <row r="18">
      <c r="B18" s="24">
        <f>(SUM(B5:B17))</f>
        <v/>
      </c>
      <c r="D18" s="53">
        <f>(SUM(D5:D17))</f>
        <v/>
      </c>
      <c r="M18" t="inlineStr">
        <is>
          <t>DCA4</t>
        </is>
      </c>
      <c r="N18" t="inlineStr">
        <is>
          <t>Qty to Sell</t>
        </is>
      </c>
      <c r="O18" t="inlineStr">
        <is>
          <t>Token Price</t>
        </is>
      </c>
      <c r="P18" t="inlineStr">
        <is>
          <t>Value</t>
        </is>
      </c>
      <c r="R18" s="24">
        <f>(SUM(R5:R17))</f>
        <v/>
      </c>
      <c r="T18" s="53">
        <f>(SUM(T5:T17))</f>
        <v/>
      </c>
    </row>
    <row r="19">
      <c r="M19" t="inlineStr">
        <is>
          <t>Objectif</t>
        </is>
      </c>
      <c r="N19" s="24">
        <f>-B12</f>
        <v/>
      </c>
      <c r="O19" s="53">
        <f>18.6</f>
        <v/>
      </c>
      <c r="P19" s="53">
        <f>-D12</f>
        <v/>
      </c>
      <c r="Q19" t="inlineStr">
        <is>
          <t>Done</t>
        </is>
      </c>
    </row>
    <row r="20">
      <c r="N20" s="24">
        <f>-B14</f>
        <v/>
      </c>
      <c r="O20" s="53">
        <f>C14</f>
        <v/>
      </c>
      <c r="P20" s="53">
        <f>-D14</f>
        <v/>
      </c>
      <c r="Q20" t="inlineStr">
        <is>
          <t>Done</t>
        </is>
      </c>
    </row>
    <row r="21">
      <c r="N21" s="24">
        <f>-B16</f>
        <v/>
      </c>
      <c r="O21" s="53">
        <f>C16</f>
        <v/>
      </c>
      <c r="P21" s="53">
        <f>-D16</f>
        <v/>
      </c>
      <c r="Q21" t="inlineStr">
        <is>
          <t>Done</t>
        </is>
      </c>
    </row>
    <row r="22">
      <c r="N22" s="24">
        <f>($B$10)/5</f>
        <v/>
      </c>
      <c r="O22" s="53">
        <f>($C$10*Params!K11)</f>
        <v/>
      </c>
      <c r="P22" s="53">
        <f>(O22*N22)</f>
        <v/>
      </c>
    </row>
    <row r="23"/>
    <row r="24">
      <c r="P24" s="53">
        <f>(SUM(P19:P22))</f>
        <v/>
      </c>
    </row>
  </sheetData>
  <conditionalFormatting sqref="C5 C9:C11 G17 O8:O9 O22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0.003288934259254435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239.1403551585313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0.00218475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0.09965156617965021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0.27267053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7" sqref="N7:N9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7.265624554432434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0.07070971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11" sqref="N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67.06364323819952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0.00293725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5.47419878983088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0.00222595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2.357538003488919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0.01735424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43746.2431940405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0.00034861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16.32834399038115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0.00229316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77.26285856951225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0.00109835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0.9632635100605798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0.05561102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0.0001824577065777856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4842.81774738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0.8974342995323347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0.31672107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0.7814176034903639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0.32958043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2.511065559333568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0.09982702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1.00860552569381e-05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72.97825121683005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0.06173198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0.1071258266590104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0.24082584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6.733133183595285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0.00255028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0.66489873719736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0.78306339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0.1693556391187351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0.8646979713028135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0.004342314991752203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0.6756887739882937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0.006700491514802831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0.5931505945920668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0.71152235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0.2008518849548706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0.56037596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2023-12-10T02:18:59Z</dcterms:modified>
  <cp:lastModifiedBy>Tiko</cp:lastModifiedBy>
</cp:coreProperties>
</file>