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141696"/>
        <axId val="74143616"/>
      </lineChart>
      <dateAx>
        <axId val="7414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43616"/>
        <crosses val="autoZero"/>
        <lblOffset val="100"/>
      </dateAx>
      <valAx>
        <axId val="7414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4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2924.167395724418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0.0073644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0.02551699</v>
      </c>
      <c r="C36" s="60">
        <f>(D36/B36)</f>
        <v/>
      </c>
      <c r="D36" s="61" t="n">
        <v>45.3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0.05776447</v>
      </c>
      <c r="C40" s="60">
        <f>(D40/B40)</f>
        <v/>
      </c>
      <c r="D40" s="61" t="n">
        <v>109.45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0"/>
  <sheetViews>
    <sheetView tabSelected="1" workbookViewId="0">
      <selection activeCell="N7" sqref="N7:N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0.005454904325774325</v>
      </c>
      <c r="M3" t="inlineStr">
        <is>
          <t>Objectif :</t>
        </is>
      </c>
      <c r="N3" s="23">
        <f>(INDEX(N5:N17,MATCH(MAX(O6),O5:O17,0))/0.85)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($B$14/4)</f>
        <v/>
      </c>
      <c r="O7" s="83">
        <f>($C$5*[1]Params!K9)</f>
        <v/>
      </c>
      <c r="P7" s="59">
        <f>(O7*N7)</f>
        <v/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($B$14/4)</f>
        <v/>
      </c>
      <c r="O8" s="83">
        <f>($C$5*[1]Params!K10)</f>
        <v/>
      </c>
      <c r="P8" s="59">
        <f>(O8*N8)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($B$14/4)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F13" t="inlineStr">
        <is>
          <t>Moy</t>
        </is>
      </c>
      <c r="G13" s="83">
        <f>(D14/B14)</f>
        <v/>
      </c>
    </row>
    <row r="14">
      <c r="B14">
        <f>(SUM(B5:B13))</f>
        <v/>
      </c>
      <c r="D14" s="60">
        <f>(SUM(D5:D13))</f>
        <v/>
      </c>
    </row>
    <row r="16">
      <c r="R16">
        <f>(SUM(R5:R15))</f>
        <v/>
      </c>
      <c r="T16" s="60">
        <f>(SUM(T5:T15))</f>
        <v/>
      </c>
    </row>
    <row r="20">
      <c r="K20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3 O7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1.639548012835852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16.80466419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0.6010158799999999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9.760100632763029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0.02944399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36.40091449495485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2.68032717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0.01676092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377.2664891602086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0.00277094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0.15715302</v>
      </c>
      <c r="C12" s="59">
        <f>(D12/B12)</f>
        <v/>
      </c>
      <c r="D12" s="59" t="n">
        <v>45.3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0.08336173215213555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0.29274258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7.317389661631912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7.86574553</v>
      </c>
      <c r="C5" s="59">
        <f>(D5/B5)</f>
        <v/>
      </c>
      <c r="D5" s="59" t="n">
        <v>45.3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0.0803181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56.39927274904144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0.00300148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0.2710435257745313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12.46249005231082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0.00236644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50887.93764967309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0.00035637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0.00167215</v>
      </c>
      <c r="C24" s="59">
        <f>(D24/B24)</f>
        <v/>
      </c>
      <c r="D24" s="59" t="n">
        <v>45.3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0.00213877</v>
      </c>
      <c r="C34" s="59">
        <f>(D34/B34)</f>
        <v/>
      </c>
      <c r="D34" s="59" t="n">
        <v>64.55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0.7612710904181845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2.96233105502738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0.0204332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17.88279184295842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0.00249307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68.05875866189228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0.00135225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0.6553792405276896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0.05854965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0.000120895185038175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5045.45159104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0.9708487278330949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0.32981172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49.77307723</v>
      </c>
      <c r="C7" s="59">
        <f>(D7/B7)</f>
        <v/>
      </c>
      <c r="D7" s="59" t="n">
        <v>45.3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9"/>
    <col width="9.140625" customWidth="1" style="25" min="370" max="16384"/>
  </cols>
  <sheetData>
    <row r="1"/>
    <row r="2"/>
    <row r="3">
      <c r="I3" t="inlineStr">
        <is>
          <t>Actual Price :</t>
        </is>
      </c>
      <c r="J3" s="80" t="n">
        <v>0.02683514911816904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0.06859553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1.255553619507244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0.35176315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3.18975090035209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24.25514525</v>
      </c>
      <c r="C6" s="59">
        <f>(D6/B6)</f>
        <v/>
      </c>
      <c r="D6" s="59" t="n">
        <v>45.3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0.10322459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0"/>
    <col width="9.140625" customWidth="1" style="25" min="3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0.8169761529312706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0.07646281000000001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9.4621016572482e-06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278.46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3" t="n">
        <v>0.006049537442318979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7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10" workbookViewId="0">
      <selection activeCell="L47" sqref="L47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101.8900964005052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0.0649076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1.92628361</v>
      </c>
      <c r="C18" s="59">
        <f>(D18/B18)</f>
        <v/>
      </c>
      <c r="D18" s="59" t="n">
        <v>45.3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0.1384924708332224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0.26700964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7.103599379308103</v>
      </c>
      <c r="M3" t="inlineStr">
        <is>
          <t>Objectif :</t>
        </is>
      </c>
      <c r="N3" s="1">
        <f>(INDEX(N5:N15,MATCH(MAX(O6),O5:O15,0))/0.85)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(B11*J3)</f>
        <v/>
      </c>
      <c r="K4" s="4">
        <f>(J4/D11-1)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0.00275913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$B$11/4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$B$11/4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$B$11/4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>
      <c r="C10" s="59" t="n"/>
      <c r="D10" s="59" t="n"/>
      <c r="E10" s="59" t="n"/>
      <c r="F10" t="inlineStr">
        <is>
          <t>Moy</t>
        </is>
      </c>
      <c r="G10" s="59">
        <f>(D11/B11)</f>
        <v/>
      </c>
      <c r="H10" s="59" t="n"/>
      <c r="J10" s="59" t="n"/>
      <c r="O10" s="59" t="n"/>
      <c r="P10" s="59" t="n"/>
    </row>
    <row r="11">
      <c r="B11" s="1">
        <f>(SUM(B5:B10))</f>
        <v/>
      </c>
      <c r="C11" s="59" t="n"/>
      <c r="D11" s="59">
        <f>(SUM(D5:D10))</f>
        <v/>
      </c>
      <c r="E11" s="59" t="n"/>
      <c r="G11" s="59" t="n"/>
      <c r="H11" s="59" t="n"/>
      <c r="J11" s="59" t="n"/>
      <c r="O11" s="59" t="n"/>
      <c r="P11" s="59">
        <f>(SUM(P6:P9))</f>
        <v/>
      </c>
    </row>
    <row r="12"/>
    <row r="13">
      <c r="O13" s="59" t="n"/>
      <c r="P13" s="59" t="n"/>
    </row>
    <row r="14">
      <c r="O14" s="59" t="n"/>
      <c r="P14" s="59" t="n"/>
    </row>
    <row r="15"/>
    <row r="16"/>
    <row r="17"/>
    <row r="18"/>
    <row r="19">
      <c r="R19">
        <f>(SUM(R5:R18))</f>
        <v/>
      </c>
      <c r="T19" s="59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0.5334493778005605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0.87120949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3"/>
    <col width="9.140625" customWidth="1" style="25" min="3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16.23118210648856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0.00438427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3"/>
    <col width="9.140625" customWidth="1" style="25" min="354" max="16384"/>
  </cols>
  <sheetData>
    <row r="1"/>
    <row r="2"/>
    <row r="3">
      <c r="I3" t="inlineStr">
        <is>
          <t>Actual Price :</t>
        </is>
      </c>
      <c r="J3" s="80" t="n">
        <v>2.876000551747007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0.00090128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0.4303286159010154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0.005321247325638089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0"/>
    <col width="9.140625" customWidth="1" style="25" min="3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9.849185132952785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2.622e-05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0.5824917753549573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0.78685664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124.44230415</v>
      </c>
      <c r="C7" s="59">
        <f>(D7/B7)</f>
        <v/>
      </c>
      <c r="D7" s="59" t="n">
        <v>45.3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0.1847340179501668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0.58585869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2024-02-23T09:24:50Z</dcterms:modified>
  <cp:lastModifiedBy>Tiko</cp:lastModifiedBy>
</cp:coreProperties>
</file>