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/>
  <c r="C32"/>
  <c r="C31"/>
  <c r="C30"/>
  <c r="D29"/>
  <c r="C29"/>
  <c r="B28"/>
  <c r="C28" s="1"/>
  <c r="C27"/>
  <c r="B26"/>
  <c r="C26" s="1"/>
  <c r="C25"/>
  <c r="C24"/>
  <c r="N23"/>
  <c r="C23"/>
  <c r="T22"/>
  <c r="S22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6" s="1"/>
  <c r="B15"/>
  <c r="E15" s="1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O6"/>
  <c r="P6" s="1"/>
  <c r="N6"/>
  <c r="C6"/>
  <c r="B6"/>
  <c r="R6" s="1"/>
  <c r="S5"/>
  <c r="B5"/>
  <c r="B36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J4"/>
  <c r="B10" i="25"/>
  <c r="N9" s="1"/>
  <c r="N7"/>
  <c r="D7"/>
  <c r="E6"/>
  <c r="D6"/>
  <c r="D10" s="1"/>
  <c r="G9" s="1"/>
  <c r="C5"/>
  <c r="O9" s="1"/>
  <c r="P9" s="1"/>
  <c r="J4"/>
  <c r="E7" s="1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S5" s="1"/>
  <c r="R5"/>
  <c r="R21" s="1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N7" s="1"/>
  <c r="P7" s="1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N7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O16" s="1"/>
  <c r="C11"/>
  <c r="T10"/>
  <c r="R10"/>
  <c r="E10"/>
  <c r="R9"/>
  <c r="N15" s="1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N23" s="1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U5" s="1"/>
  <c r="C5"/>
  <c r="O7" s="1"/>
  <c r="P7" s="1"/>
  <c r="K4"/>
  <c r="B14" i="11"/>
  <c r="N9"/>
  <c r="O8"/>
  <c r="P8" s="1"/>
  <c r="N8"/>
  <c r="N7"/>
  <c r="D7"/>
  <c r="D14" s="1"/>
  <c r="G13" s="1"/>
  <c r="N6"/>
  <c r="E6"/>
  <c r="D6"/>
  <c r="C5"/>
  <c r="J4"/>
  <c r="B14" i="10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T5"/>
  <c r="T14" s="1"/>
  <c r="R5"/>
  <c r="R14" s="1"/>
  <c r="C5"/>
  <c r="O7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K4" s="1"/>
  <c r="B13" i="8"/>
  <c r="N9" s="1"/>
  <c r="C9"/>
  <c r="T8"/>
  <c r="R8"/>
  <c r="O8"/>
  <c r="C8"/>
  <c r="T7"/>
  <c r="S7"/>
  <c r="O7" s="1"/>
  <c r="P7" s="1"/>
  <c r="R7"/>
  <c r="N7"/>
  <c r="C7"/>
  <c r="O9" s="1"/>
  <c r="P9" s="1"/>
  <c r="R6"/>
  <c r="U6" s="1"/>
  <c r="O6"/>
  <c r="P6" s="1"/>
  <c r="N6"/>
  <c r="E6"/>
  <c r="D6"/>
  <c r="D13" s="1"/>
  <c r="T5"/>
  <c r="R5"/>
  <c r="R13" s="1"/>
  <c r="C5"/>
  <c r="J4"/>
  <c r="C6" i="7"/>
  <c r="E6" s="1"/>
  <c r="C5"/>
  <c r="E5" s="1"/>
  <c r="E9" s="1"/>
  <c r="C4" i="6"/>
  <c r="C74" i="5"/>
  <c r="E72"/>
  <c r="E71"/>
  <c r="E70"/>
  <c r="E69"/>
  <c r="E68"/>
  <c r="E67"/>
  <c r="E66"/>
  <c r="E65"/>
  <c r="E64"/>
  <c r="E63"/>
  <c r="E62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7" l="1"/>
  <c r="P37" s="1"/>
  <c r="O35"/>
  <c r="O36"/>
  <c r="O34"/>
  <c r="O29"/>
  <c r="P29" s="1"/>
  <c r="O28"/>
  <c r="O27"/>
  <c r="O26"/>
  <c r="L39" i="5"/>
  <c r="M38"/>
  <c r="K4" i="10"/>
  <c r="G13"/>
  <c r="C8" i="16"/>
  <c r="T8"/>
  <c r="D14"/>
  <c r="G13" s="1"/>
  <c r="T10" i="1"/>
  <c r="S10" s="1"/>
  <c r="O22" i="2"/>
  <c r="O46"/>
  <c r="K4" i="4"/>
  <c r="J14" i="5"/>
  <c r="O9" i="2"/>
  <c r="O14" s="1"/>
  <c r="N4"/>
  <c r="H36" i="5"/>
  <c r="H37"/>
  <c r="K4" i="8"/>
  <c r="G12"/>
  <c r="G9" i="18"/>
  <c r="K4"/>
  <c r="I36" i="5"/>
  <c r="K36" s="1"/>
  <c r="I37"/>
  <c r="K37" s="1"/>
  <c r="O9" i="11"/>
  <c r="P9" s="1"/>
  <c r="O7"/>
  <c r="P7" s="1"/>
  <c r="O16" i="12"/>
  <c r="P16" s="1"/>
  <c r="O14"/>
  <c r="P14" s="1"/>
  <c r="O8" i="14"/>
  <c r="P8" s="1"/>
  <c r="O6"/>
  <c r="P6" s="1"/>
  <c r="O16" i="28"/>
  <c r="O17"/>
  <c r="P17" s="1"/>
  <c r="O15"/>
  <c r="O25"/>
  <c r="O24"/>
  <c r="O26"/>
  <c r="P26" s="1"/>
  <c r="G12" i="31"/>
  <c r="K4"/>
  <c r="P6" i="32"/>
  <c r="N26" i="1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M37" i="5"/>
  <c r="S5" i="8"/>
  <c r="T6"/>
  <c r="T13" s="1"/>
  <c r="N8"/>
  <c r="P8" s="1"/>
  <c r="P11" s="1"/>
  <c r="O6" i="9"/>
  <c r="P6" s="1"/>
  <c r="N6" i="10"/>
  <c r="P6" s="1"/>
  <c r="N8"/>
  <c r="P8" s="1"/>
  <c r="N9"/>
  <c r="P9" s="1"/>
  <c r="O6" i="11"/>
  <c r="P6" s="1"/>
  <c r="P12" s="1"/>
  <c r="T13" i="12"/>
  <c r="G12"/>
  <c r="S8"/>
  <c r="R13"/>
  <c r="O15"/>
  <c r="P15" s="1"/>
  <c r="O17"/>
  <c r="P17" s="1"/>
  <c r="S5" i="13"/>
  <c r="T15"/>
  <c r="D17" i="14"/>
  <c r="K4" s="1"/>
  <c r="T5"/>
  <c r="T6"/>
  <c r="O9"/>
  <c r="P9" s="1"/>
  <c r="T9"/>
  <c r="S6" i="16"/>
  <c r="R8"/>
  <c r="P11" i="17"/>
  <c r="O8" i="19"/>
  <c r="O9"/>
  <c r="K4" i="20"/>
  <c r="E7" i="11"/>
  <c r="K4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J4"/>
  <c r="K4" s="1"/>
  <c r="N9" i="19"/>
  <c r="N8"/>
  <c r="N6"/>
  <c r="R9" i="24"/>
  <c r="D16"/>
  <c r="T9" s="1"/>
  <c r="N3" i="28"/>
  <c r="P23"/>
  <c r="O3"/>
  <c r="P3" s="1"/>
  <c r="N27" i="1"/>
  <c r="N28"/>
  <c r="B39"/>
  <c r="B42" s="1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T6" i="9"/>
  <c r="T17" s="1"/>
  <c r="O7"/>
  <c r="P7" s="1"/>
  <c r="O8"/>
  <c r="P8" s="1"/>
  <c r="U5" i="10"/>
  <c r="N7"/>
  <c r="P7" s="1"/>
  <c r="P9" i="12"/>
  <c r="N14" i="14"/>
  <c r="O17"/>
  <c r="P17" s="1"/>
  <c r="N25"/>
  <c r="R37"/>
  <c r="O6" i="15"/>
  <c r="P6" s="1"/>
  <c r="O8"/>
  <c r="P8" s="1"/>
  <c r="R13" i="16"/>
  <c r="U5"/>
  <c r="P8"/>
  <c r="P6" i="19"/>
  <c r="R17" i="24"/>
  <c r="N7" i="21"/>
  <c r="N9"/>
  <c r="P9" s="1"/>
  <c r="T21"/>
  <c r="O8" i="24"/>
  <c r="O14"/>
  <c r="N15"/>
  <c r="P15" s="1"/>
  <c r="O16"/>
  <c r="O17"/>
  <c r="P17" s="1"/>
  <c r="B18"/>
  <c r="J4" s="1"/>
  <c r="K4" i="25"/>
  <c r="N6"/>
  <c r="O7"/>
  <c r="P7" s="1"/>
  <c r="N8"/>
  <c r="S5" i="26"/>
  <c r="O6"/>
  <c r="P6" s="1"/>
  <c r="O7"/>
  <c r="P7" s="1"/>
  <c r="O8"/>
  <c r="P8" s="1"/>
  <c r="V8"/>
  <c r="O14"/>
  <c r="O15"/>
  <c r="O16"/>
  <c r="D19"/>
  <c r="O6" i="27"/>
  <c r="P6" s="1"/>
  <c r="O8"/>
  <c r="P8" s="1"/>
  <c r="R5" i="28"/>
  <c r="N16"/>
  <c r="N24"/>
  <c r="N25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O6" i="18"/>
  <c r="P6" s="1"/>
  <c r="O8"/>
  <c r="P8" s="1"/>
  <c r="O6" i="20"/>
  <c r="P6" s="1"/>
  <c r="O8"/>
  <c r="P8" s="1"/>
  <c r="O3" i="21"/>
  <c r="N6"/>
  <c r="N3" s="1"/>
  <c r="O7"/>
  <c r="P7" s="1"/>
  <c r="N8"/>
  <c r="P8" s="1"/>
  <c r="S5" i="24"/>
  <c r="T6"/>
  <c r="T17" s="1"/>
  <c r="N14"/>
  <c r="D15"/>
  <c r="T10" s="1"/>
  <c r="N16"/>
  <c r="O6" i="25"/>
  <c r="P6" s="1"/>
  <c r="P11" s="1"/>
  <c r="O8"/>
  <c r="P8" s="1"/>
  <c r="C9" i="26"/>
  <c r="N14"/>
  <c r="N15"/>
  <c r="N16"/>
  <c r="O7" i="27"/>
  <c r="P7" s="1"/>
  <c r="D5" i="28"/>
  <c r="D36" s="1"/>
  <c r="G36" s="1"/>
  <c r="N9"/>
  <c r="P9" s="1"/>
  <c r="P11" s="1"/>
  <c r="N15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J12" i="1" l="1"/>
  <c r="J13" s="1"/>
  <c r="J4"/>
  <c r="P11" i="10"/>
  <c r="K4" i="26"/>
  <c r="G18"/>
  <c r="O21" i="1"/>
  <c r="P21" s="1"/>
  <c r="O19"/>
  <c r="P19" s="1"/>
  <c r="P23" s="1"/>
  <c r="O20"/>
  <c r="P20" s="1"/>
  <c r="O6"/>
  <c r="N8" i="24"/>
  <c r="N6"/>
  <c r="P6" s="1"/>
  <c r="N9"/>
  <c r="P9" s="1"/>
  <c r="N7"/>
  <c r="P7" s="1"/>
  <c r="O7" i="16"/>
  <c r="P7" s="1"/>
  <c r="O6"/>
  <c r="P6" s="1"/>
  <c r="P12" s="1"/>
  <c r="T37" i="14"/>
  <c r="S5"/>
  <c r="H41" i="5"/>
  <c r="I41" s="1"/>
  <c r="K41" s="1"/>
  <c r="H38"/>
  <c r="M4" i="2"/>
  <c r="O4" s="1"/>
  <c r="L41" i="5"/>
  <c r="M41" s="1"/>
  <c r="M39"/>
  <c r="M46" s="1"/>
  <c r="P11" i="33"/>
  <c r="P3" i="21"/>
  <c r="P11" i="20"/>
  <c r="P11" i="18"/>
  <c r="P15" i="26"/>
  <c r="P8" i="24"/>
  <c r="P6" i="21"/>
  <c r="P11" s="1"/>
  <c r="P11" i="15"/>
  <c r="P14" i="14"/>
  <c r="P19" s="1"/>
  <c r="P8" i="19"/>
  <c r="O74" i="2"/>
  <c r="P11" i="32"/>
  <c r="P25" i="28"/>
  <c r="P11" i="14"/>
  <c r="P19" i="12"/>
  <c r="P27" i="1"/>
  <c r="P36"/>
  <c r="P7" i="31"/>
  <c r="P11" s="1"/>
  <c r="O3"/>
  <c r="N3"/>
  <c r="R38" i="28"/>
  <c r="T5"/>
  <c r="T38" s="1"/>
  <c r="W38" s="1"/>
  <c r="R22" i="2"/>
  <c r="M57"/>
  <c r="O57" s="1"/>
  <c r="D31"/>
  <c r="T22"/>
  <c r="T20"/>
  <c r="R20"/>
  <c r="D39" i="1"/>
  <c r="D42" s="1"/>
  <c r="T22"/>
  <c r="T32" s="1"/>
  <c r="T18"/>
  <c r="R18"/>
  <c r="N10"/>
  <c r="P10" s="1"/>
  <c r="R22"/>
  <c r="S8" i="16"/>
  <c r="T13"/>
  <c r="P11" i="34"/>
  <c r="P11" i="27"/>
  <c r="P16" i="26"/>
  <c r="P14"/>
  <c r="P19" s="1"/>
  <c r="P11"/>
  <c r="P16" i="24"/>
  <c r="P14"/>
  <c r="P20" s="1"/>
  <c r="K4" i="28"/>
  <c r="D18" i="24"/>
  <c r="G17" s="1"/>
  <c r="O78" i="2"/>
  <c r="P28" i="28"/>
  <c r="P9" i="19"/>
  <c r="P11" s="1"/>
  <c r="P12" i="9"/>
  <c r="N3" i="32"/>
  <c r="O3"/>
  <c r="P3" s="1"/>
  <c r="P24" i="28"/>
  <c r="P15"/>
  <c r="P19" s="1"/>
  <c r="P16"/>
  <c r="B37" i="2"/>
  <c r="D37"/>
  <c r="K14" i="5"/>
  <c r="P26" i="1"/>
  <c r="P28"/>
  <c r="P34"/>
  <c r="P35"/>
  <c r="N11" l="1"/>
  <c r="R32"/>
  <c r="M58" i="2"/>
  <c r="R36"/>
  <c r="H39" i="5"/>
  <c r="I39" s="1"/>
  <c r="K39" s="1"/>
  <c r="I38"/>
  <c r="K38" s="1"/>
  <c r="J13" s="1"/>
  <c r="O25" i="14"/>
  <c r="P25" s="1"/>
  <c r="O23"/>
  <c r="P23" s="1"/>
  <c r="O22"/>
  <c r="P22" s="1"/>
  <c r="O24"/>
  <c r="P24" s="1"/>
  <c r="K4" i="24"/>
  <c r="P11"/>
  <c r="N3" i="1"/>
  <c r="P3" s="1"/>
  <c r="J4" i="2"/>
  <c r="K4" s="1"/>
  <c r="J7"/>
  <c r="J8" s="1"/>
  <c r="G7" i="1"/>
  <c r="I42"/>
  <c r="P39"/>
  <c r="P31"/>
  <c r="G36" i="2"/>
  <c r="S18" i="1"/>
  <c r="S20" i="2"/>
  <c r="P3" i="31"/>
  <c r="T36" i="2"/>
  <c r="P6" i="1"/>
  <c r="K4"/>
  <c r="N59" i="2" l="1"/>
  <c r="O59" s="1"/>
  <c r="N60"/>
  <c r="O60" s="1"/>
  <c r="N58"/>
  <c r="O58" s="1"/>
  <c r="O62" s="1"/>
  <c r="O12" i="1"/>
  <c r="P12" s="1"/>
  <c r="O11"/>
  <c r="P11" s="1"/>
  <c r="O13"/>
  <c r="P13" s="1"/>
  <c r="P27" i="14"/>
  <c r="O46" i="5"/>
  <c r="P46" s="1"/>
  <c r="J15"/>
  <c r="J16" s="1"/>
  <c r="P15" i="1" l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<sst xmlns="http://schemas.openxmlformats.org/spreadsheetml/2006/main" count="697" uniqueCount="88">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</sst>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3379712"/>
        <c:axId val="83381632"/>
      </c:lineChart>
      <c:dateAx>
        <c:axId val="83379712"/>
        <c:scaling>
          <c:orientation val="minMax"/>
        </c:scaling>
        <c:axPos val="b"/>
        <c:numFmt formatCode="dd/mm/yy;@" sourceLinked="1"/>
        <c:majorTickMark val="none"/>
        <c:tickLblPos val="nextTo"/>
        <c:crossAx val="83381632"/>
        <c:crosses val="autoZero"/>
        <c:lblOffset val="100"/>
      </c:dateAx>
      <c:valAx>
        <c:axId val="8338163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3379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abSelected="1"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1670.195569282836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858.44731912346026</v>
      </c>
      <c r="K4" s="4">
        <f>(J4/D42-1)</f>
        <v>-0.39681846035069934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8.2056040240638026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143.67002244624132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1.542423071976341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14.602206230485512</v>
      </c>
      <c r="K4" s="4">
        <f>(J4/D14-1)</f>
        <v>-0.56683402582289366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0.71337068621328847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0.71337068621328847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0.29129165118226508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7.6029862669181778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9.2214454340663146</v>
      </c>
      <c r="K4" s="4">
        <f>(J4/D14-1)</f>
        <v>-0.15631789258313677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0.66857673257675565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0.1377263449937714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10.566160157022621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28.842875310111008</v>
      </c>
      <c r="K4" s="4">
        <f>(J4/D13-1)</f>
        <v>-0.31581176606154304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0.12043964448904118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0.12043964448904118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0.54491100988417174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2.0514434492347119E-3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1.9597156965251823</v>
      </c>
      <c r="K4" s="4">
        <f>(J4/D13-1)</f>
        <v>-0.30804933175579274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210.03937230679341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124.28328965498501</v>
      </c>
      <c r="K4" s="4">
        <f>(J4/D17-1)</f>
        <v>-0.27604120416230604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4.9359252492096453E-2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1.994953958169924E-2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0.27762164074022727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6.2662196193844916E-2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3.844463033123978</v>
      </c>
      <c r="K4" s="4">
        <f>(J4/D13-1)</f>
        <v>-0.23110739337520436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1.4604845374963272E-2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4.4846913759403506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27.062970430658126</v>
      </c>
      <c r="K4" s="4">
        <f>(J4/D14-1)</f>
        <v>-0.20855417206976778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0.13874249347524281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0.13874249347524281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26.90197022154279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3.3213890718121646</v>
      </c>
      <c r="K4" s="4">
        <f>(J4/D13-1)</f>
        <v>-0.36127133234381448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7.0348652129334402E-2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3.5229509011094788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6.0377846355216453</v>
      </c>
      <c r="K4" s="4">
        <f>(J4/D10-1)</f>
        <v>-0.29133983151154397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4.4105583806440122E-3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1.6613208915306681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7.5841383988358038</v>
      </c>
      <c r="K4" s="4">
        <f>(J4/D10-1)</f>
        <v>-0.25426367759726609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2.5474594871477775E-2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25966.768892939301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756.97415839785413</v>
      </c>
      <c r="K4" s="4">
        <f>(J4/D37-1)</f>
        <v>9.4417779282080394E-2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8.6479727121045045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22.028908390324908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6.159216466197269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7.5791872983254054</v>
      </c>
      <c r="K4" s="4">
        <f>(J4/D10-1)</f>
        <v>-8.794376674784532E-2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9.3479660150769181E-3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65.469174187309832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10.710135594580851</v>
      </c>
      <c r="K4" s="4">
        <f>(J4/D15-1)</f>
        <v>7.7600035142481927E-2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4.1436749726632138E-2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1.2155809247360698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0.43418297417506202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1.1157334831444945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1.9495644829940959E-2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6.5323201217789824E-5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22.193475437533252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0.30009473882813104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4.0560590327629837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0.56558530326109713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27.673187238130883</v>
      </c>
      <c r="K4" s="4">
        <f>(J4/D18-1)</f>
        <v>-0.37343256242071299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0.1574757463113963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0.1574757463113963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0.40142314826391517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21.935607295366175</v>
      </c>
      <c r="K4" s="4">
        <f>(J4/D10-1)</f>
        <v>-0.44593060633073567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0.95579080412832707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0.34864717462542544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1.142087295004707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23.498104807500475</v>
      </c>
      <c r="K4" s="4">
        <f>(J4/D19-1)</f>
        <v>-0.35795903677685537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6.9319764989671295E-2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0.28993376433463397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0.30464694134498643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8.0857045831802145E-6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3.5556727424725163</v>
      </c>
      <c r="K4" s="4">
        <f>(J4/D13-1)</f>
        <v>-0.2931068106416469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1.7494230436168713E-3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21.140094540243901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166.6093154371207</v>
      </c>
      <c r="K4" s="4">
        <f>(J4/D36-1)</f>
        <v>-0.15880922074879666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4.4394198534512187E-2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0.13024439728367271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1.1157276816260983E-2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0.72284980604386717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7.5187922795552101E-2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0.69750124850686701</v>
      </c>
      <c r="K4" s="4">
        <f>(J4/D13-1)</f>
        <v>0.39500249701373402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1.3196536840934671E-2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0.1395002497013734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4.8293386899691946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8.152010878231355</v>
      </c>
      <c r="K4" s="4">
        <f>(J4/D10-1)</f>
        <v>-0.14549152219797112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8.8551720087013154E-3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0.52273080915320536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17.696395830354763</v>
      </c>
      <c r="K4" s="4">
        <f>(J4/D13-1)</f>
        <v>2.3683163169983446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0.31684006533336001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U15" sqref="U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9.2388539976922368E-2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3.7773042300366604</v>
      </c>
      <c r="K4" s="4">
        <f>(J4/D11-1)</f>
        <v>1.2320350892545124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0.7055426980562256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2.0632319172370837</v>
      </c>
      <c r="K4" s="4">
        <f>(J4/D10-1)</f>
        <v>-0.31225602758763882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2.226484199799809E-3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1.3345546293600055</v>
      </c>
      <c r="K4" s="4">
        <f>(J4/D10-1)</f>
        <v>-0.55514845687999825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0.13385386345175351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0.81434013446777809</v>
      </c>
      <c r="K4" s="4">
        <f>(J4/D9-1)</f>
        <v>-0.97179044524005886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612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1.465317333152644E-3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5.7679750953481737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-263.18602490465179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-183.79602490465177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612</v>
      </c>
      <c r="E34">
        <f t="shared" ref="E34:E40" si="1">C34*D34</f>
        <v>3827.4479999999999</v>
      </c>
      <c r="F34" s="29">
        <f t="shared" ref="F34:F40" si="2">E34*$N$5</f>
        <v>3176.7818399999996</v>
      </c>
      <c r="G34" s="38">
        <v>3.5</v>
      </c>
      <c r="H34" s="30">
        <f>G50</f>
        <v>1.5615590400000001</v>
      </c>
      <c r="I34" s="39">
        <f t="shared" ref="I34:I41" si="3">((F34-H34*D34)*$J$3-G34)</f>
        <v>-0.24537237737201156</v>
      </c>
      <c r="J34">
        <v>1</v>
      </c>
      <c r="K34" s="44">
        <f t="shared" ref="K34:K40" si="4">I34*J34</f>
        <v>-0.24537237737201156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612</v>
      </c>
      <c r="E35">
        <f t="shared" si="1"/>
        <v>591.19200000000001</v>
      </c>
      <c r="F35" s="29">
        <f t="shared" si="2"/>
        <v>490.68935999999997</v>
      </c>
      <c r="G35" s="38">
        <v>3.5</v>
      </c>
      <c r="H35" s="30">
        <f>G51</f>
        <v>0.21337130135885166</v>
      </c>
      <c r="I35" s="39">
        <f t="shared" si="3"/>
        <v>-2.9723302553608408</v>
      </c>
      <c r="J35">
        <v>1</v>
      </c>
      <c r="K35" s="44">
        <f t="shared" si="4"/>
        <v>-2.9723302553608408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612</v>
      </c>
      <c r="E36">
        <f t="shared" si="1"/>
        <v>520.81200000000001</v>
      </c>
      <c r="F36" s="29">
        <f t="shared" si="2"/>
        <v>432.27395999999999</v>
      </c>
      <c r="G36" s="38">
        <v>3.5</v>
      </c>
      <c r="H36" s="30">
        <f>G52</f>
        <v>0.18479602162162162</v>
      </c>
      <c r="I36" s="39">
        <f t="shared" si="3"/>
        <v>-3.0323017796523128</v>
      </c>
      <c r="J36">
        <v>1</v>
      </c>
      <c r="K36" s="44">
        <f t="shared" si="4"/>
        <v>-3.0323017796523128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578</v>
      </c>
      <c r="E37">
        <f t="shared" si="1"/>
        <v>491.87799999999999</v>
      </c>
      <c r="F37" s="29">
        <f t="shared" si="2"/>
        <v>408.25873999999999</v>
      </c>
      <c r="G37" s="38">
        <v>0</v>
      </c>
      <c r="H37" s="30">
        <f>G52</f>
        <v>0.18479602162162162</v>
      </c>
      <c r="I37" s="39">
        <f t="shared" si="3"/>
        <v>0.44171498588392677</v>
      </c>
      <c r="J37">
        <v>3</v>
      </c>
      <c r="K37" s="44">
        <f t="shared" si="4"/>
        <v>1.3251449576517804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520</v>
      </c>
      <c r="E38">
        <f t="shared" si="1"/>
        <v>442.52</v>
      </c>
      <c r="F38" s="29">
        <f t="shared" si="2"/>
        <v>367.29159999999996</v>
      </c>
      <c r="G38" s="38">
        <v>0</v>
      </c>
      <c r="H38" s="30">
        <f>H37</f>
        <v>0.18479602162162162</v>
      </c>
      <c r="I38" s="39">
        <f t="shared" si="3"/>
        <v>0.3973906447398648</v>
      </c>
      <c r="J38">
        <v>1</v>
      </c>
      <c r="K38" s="44">
        <f t="shared" si="4"/>
        <v>0.3973906447398648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472</v>
      </c>
      <c r="E39">
        <f t="shared" si="1"/>
        <v>401.67199999999997</v>
      </c>
      <c r="F39" s="29">
        <f t="shared" si="2"/>
        <v>333.38775999999996</v>
      </c>
      <c r="G39" s="38">
        <v>0</v>
      </c>
      <c r="H39" s="30">
        <f>H38</f>
        <v>0.18479602162162162</v>
      </c>
      <c r="I39" s="39">
        <f t="shared" si="3"/>
        <v>0.36070843137926195</v>
      </c>
      <c r="J39">
        <v>1</v>
      </c>
      <c r="K39" s="44">
        <f t="shared" si="4"/>
        <v>0.36070843137926195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6.0354382556766568E-2</v>
      </c>
      <c r="J40" s="16">
        <v>1</v>
      </c>
      <c r="K40" s="46">
        <f t="shared" si="4"/>
        <v>6.0354382556766568E-2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338</v>
      </c>
      <c r="E41">
        <f>(C41*D41)</f>
        <v>287.63799999999998</v>
      </c>
      <c r="F41" s="29">
        <f>(E41*$N$5)</f>
        <v>238.73953999999998</v>
      </c>
      <c r="G41" s="38">
        <v>0</v>
      </c>
      <c r="H41" s="29">
        <f>(H37)</f>
        <v>0.18479602162162162</v>
      </c>
      <c r="I41" s="39">
        <f t="shared" si="3"/>
        <v>0.25830391908091216</v>
      </c>
      <c r="J41">
        <v>1</v>
      </c>
      <c r="K41" s="44">
        <f>(I41*J41)</f>
        <v>0.25830391908091216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0.96162309534817503</v>
      </c>
      <c r="P46">
        <f>(O46/J3)</f>
        <v>656.25586594218055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0.26614999411307222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26.870099477794209</v>
      </c>
      <c r="K4" s="4">
        <f>(J4/D13-1)</f>
        <v>-0.21866615618526131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0.14721715645122802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0.14721715645122802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9.4536190350084925E-2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5.9737922683010281</v>
      </c>
      <c r="K4" s="4">
        <f>(J4/D14-1)</f>
        <v>-0.39203389459684879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4.2326081583101478E-2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4.2326081583101478E-2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2023-08-21T11:36:13Z</dcterms:modified>
</cp:coreProperties>
</file>