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B13" i="31"/>
  <c r="J4" s="1"/>
  <c r="K4" s="1"/>
  <c r="C10"/>
  <c r="N9"/>
  <c r="C9"/>
  <c r="N8"/>
  <c r="C8"/>
  <c r="T7"/>
  <c r="S7" s="1"/>
  <c r="R7"/>
  <c r="O7"/>
  <c r="P7" s="1"/>
  <c r="C7"/>
  <c r="T6"/>
  <c r="S6"/>
  <c r="R6"/>
  <c r="P6"/>
  <c r="O6"/>
  <c r="O3" s="1"/>
  <c r="P3" s="1"/>
  <c r="N6"/>
  <c r="E6"/>
  <c r="D6"/>
  <c r="D13" s="1"/>
  <c r="G12" s="1"/>
  <c r="T5"/>
  <c r="T17" s="1"/>
  <c r="R5"/>
  <c r="R17" s="1"/>
  <c r="C5"/>
  <c r="O9" s="1"/>
  <c r="P9" s="1"/>
  <c r="N3"/>
  <c r="D10" i="30"/>
  <c r="B10"/>
  <c r="N9"/>
  <c r="N8"/>
  <c r="O7"/>
  <c r="P7" s="1"/>
  <c r="N7"/>
  <c r="N6"/>
  <c r="E6"/>
  <c r="D6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N24"/>
  <c r="C24"/>
  <c r="P23"/>
  <c r="N23"/>
  <c r="C23"/>
  <c r="T22"/>
  <c r="R22"/>
  <c r="C22"/>
  <c r="O23" s="1"/>
  <c r="T21"/>
  <c r="R21"/>
  <c r="C21"/>
  <c r="R20"/>
  <c r="C20"/>
  <c r="T19"/>
  <c r="R19"/>
  <c r="C19"/>
  <c r="T18"/>
  <c r="R18"/>
  <c r="E18"/>
  <c r="T17"/>
  <c r="R17"/>
  <c r="C17"/>
  <c r="T16"/>
  <c r="S16"/>
  <c r="R16"/>
  <c r="N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O16" s="1"/>
  <c r="P16" s="1"/>
  <c r="R13"/>
  <c r="B13"/>
  <c r="T12"/>
  <c r="S12"/>
  <c r="R12"/>
  <c r="E12"/>
  <c r="T11"/>
  <c r="S11"/>
  <c r="R11"/>
  <c r="C11"/>
  <c r="T10"/>
  <c r="S10"/>
  <c r="R10"/>
  <c r="C10"/>
  <c r="U9"/>
  <c r="O9"/>
  <c r="C9"/>
  <c r="B9"/>
  <c r="T8"/>
  <c r="R8"/>
  <c r="O8"/>
  <c r="B8"/>
  <c r="C8" s="1"/>
  <c r="T7"/>
  <c r="R7"/>
  <c r="P7"/>
  <c r="O7"/>
  <c r="N7"/>
  <c r="C7"/>
  <c r="T6"/>
  <c r="R6"/>
  <c r="O6"/>
  <c r="N6"/>
  <c r="C6"/>
  <c r="B6"/>
  <c r="S5"/>
  <c r="B5"/>
  <c r="O3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G9" s="1"/>
  <c r="C5"/>
  <c r="O9" s="1"/>
  <c r="K4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T25"/>
  <c r="R25"/>
  <c r="B25"/>
  <c r="D25" s="1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R5"/>
  <c r="C5"/>
  <c r="J4"/>
  <c r="B10" i="20"/>
  <c r="N9"/>
  <c r="N8"/>
  <c r="O7"/>
  <c r="P7" s="1"/>
  <c r="N7"/>
  <c r="N6"/>
  <c r="E6"/>
  <c r="D6"/>
  <c r="D10" s="1"/>
  <c r="G9" s="1"/>
  <c r="C5"/>
  <c r="O9" s="1"/>
  <c r="K4"/>
  <c r="J4"/>
  <c r="B10" i="19"/>
  <c r="O9"/>
  <c r="N7"/>
  <c r="E6"/>
  <c r="D6"/>
  <c r="D10" s="1"/>
  <c r="G9" s="1"/>
  <c r="C5"/>
  <c r="J4"/>
  <c r="K4" s="1"/>
  <c r="D10" i="18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R13"/>
  <c r="B13"/>
  <c r="C11"/>
  <c r="C10"/>
  <c r="C9"/>
  <c r="U8"/>
  <c r="T8"/>
  <c r="S8" s="1"/>
  <c r="R8"/>
  <c r="C8"/>
  <c r="T7"/>
  <c r="V7" s="1"/>
  <c r="R7"/>
  <c r="N9" s="1"/>
  <c r="N7"/>
  <c r="C7"/>
  <c r="T6"/>
  <c r="S6"/>
  <c r="R6"/>
  <c r="N6"/>
  <c r="E6"/>
  <c r="D6"/>
  <c r="D13" s="1"/>
  <c r="G12" s="1"/>
  <c r="R5"/>
  <c r="U5" s="1"/>
  <c r="C5"/>
  <c r="J4"/>
  <c r="K4" s="1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N9"/>
  <c r="C9"/>
  <c r="C8"/>
  <c r="T7"/>
  <c r="R7"/>
  <c r="N8" s="1"/>
  <c r="O7"/>
  <c r="C7"/>
  <c r="T6"/>
  <c r="S6"/>
  <c r="R6"/>
  <c r="N6"/>
  <c r="E6"/>
  <c r="D6"/>
  <c r="T5" s="1"/>
  <c r="T14" s="1"/>
  <c r="R5"/>
  <c r="R14" s="1"/>
  <c r="C5"/>
  <c r="J4"/>
  <c r="B14" i="9"/>
  <c r="C10"/>
  <c r="N9"/>
  <c r="C9"/>
  <c r="C8"/>
  <c r="T7"/>
  <c r="R7"/>
  <c r="N7"/>
  <c r="C7"/>
  <c r="U6"/>
  <c r="R6"/>
  <c r="O6"/>
  <c r="E6"/>
  <c r="D6"/>
  <c r="D14" s="1"/>
  <c r="G13" s="1"/>
  <c r="T5"/>
  <c r="R5"/>
  <c r="R17" s="1"/>
  <c r="C5"/>
  <c r="O9" s="1"/>
  <c r="P9" s="1"/>
  <c r="D13" i="8"/>
  <c r="B13"/>
  <c r="G12"/>
  <c r="N9"/>
  <c r="C9"/>
  <c r="T8"/>
  <c r="R8"/>
  <c r="N8"/>
  <c r="C8"/>
  <c r="T7"/>
  <c r="R7"/>
  <c r="N7"/>
  <c r="C7"/>
  <c r="T6"/>
  <c r="T13" s="1"/>
  <c r="R6"/>
  <c r="U6" s="1"/>
  <c r="N6"/>
  <c r="E6"/>
  <c r="D6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M39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F36"/>
  <c r="D36"/>
  <c r="E36" s="1"/>
  <c r="M35"/>
  <c r="E35"/>
  <c r="F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O37" i="1"/>
  <c r="P37" s="1"/>
  <c r="O36"/>
  <c r="O35"/>
  <c r="O34"/>
  <c r="O29"/>
  <c r="P29" s="1"/>
  <c r="O28"/>
  <c r="O27"/>
  <c r="O26"/>
  <c r="H36" i="5"/>
  <c r="H37"/>
  <c r="O22" i="2"/>
  <c r="O46"/>
  <c r="I36" i="5"/>
  <c r="K36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N6" i="9"/>
  <c r="J4"/>
  <c r="K4" s="1"/>
  <c r="O16" i="12"/>
  <c r="P16" s="1"/>
  <c r="O14"/>
  <c r="P14" s="1"/>
  <c r="S6" i="16"/>
  <c r="S5" i="21"/>
  <c r="T21"/>
  <c r="S5" i="24"/>
  <c r="N17" i="26"/>
  <c r="N16"/>
  <c r="N15"/>
  <c r="N14"/>
  <c r="O9" i="27"/>
  <c r="P9" s="1"/>
  <c r="O7"/>
  <c r="P7" s="1"/>
  <c r="D13" i="28"/>
  <c r="R9"/>
  <c r="O25"/>
  <c r="O24"/>
  <c r="P24" s="1"/>
  <c r="O26"/>
  <c r="P26" s="1"/>
  <c r="D74" i="5"/>
  <c r="E62"/>
  <c r="O9" i="8"/>
  <c r="P9" s="1"/>
  <c r="O8"/>
  <c r="P8" s="1"/>
  <c r="S5" i="9"/>
  <c r="O9" i="10"/>
  <c r="P9" s="1"/>
  <c r="O8"/>
  <c r="P8" s="1"/>
  <c r="O6"/>
  <c r="P6" s="1"/>
  <c r="O7" i="12"/>
  <c r="P7" s="1"/>
  <c r="O9"/>
  <c r="P9" s="1"/>
  <c r="O6"/>
  <c r="P6" s="1"/>
  <c r="S5" i="14"/>
  <c r="O8"/>
  <c r="P8" s="1"/>
  <c r="O6"/>
  <c r="P6" s="1"/>
  <c r="C8" i="16"/>
  <c r="T8"/>
  <c r="S8" s="1"/>
  <c r="G9" i="18"/>
  <c r="K4"/>
  <c r="O7" i="19"/>
  <c r="P7" s="1"/>
  <c r="O6"/>
  <c r="O7" i="24"/>
  <c r="O8"/>
  <c r="O6"/>
  <c r="B36" i="28"/>
  <c r="J4" s="1"/>
  <c r="K4" s="1"/>
  <c r="D5"/>
  <c r="D36" s="1"/>
  <c r="G36" s="1"/>
  <c r="R5"/>
  <c r="C33"/>
  <c r="T20"/>
  <c r="G12" i="29"/>
  <c r="K4"/>
  <c r="G9" i="30"/>
  <c r="K4"/>
  <c r="N26" i="1"/>
  <c r="N27"/>
  <c r="N28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I37" i="5"/>
  <c r="K37" s="1"/>
  <c r="P6" i="9"/>
  <c r="D14" i="10"/>
  <c r="G13" s="1"/>
  <c r="O15" i="12"/>
  <c r="P15" s="1"/>
  <c r="O17"/>
  <c r="P17" s="1"/>
  <c r="P9" i="21"/>
  <c r="B37" i="23"/>
  <c r="J4" s="1"/>
  <c r="V8" i="26"/>
  <c r="P14"/>
  <c r="P15"/>
  <c r="P16"/>
  <c r="P17"/>
  <c r="R22"/>
  <c r="O6" i="27"/>
  <c r="P6" s="1"/>
  <c r="P11" s="1"/>
  <c r="O8"/>
  <c r="P8" s="1"/>
  <c r="O15" i="28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K4" i="4"/>
  <c r="P6"/>
  <c r="G8"/>
  <c r="P17"/>
  <c r="J14" i="5"/>
  <c r="K14" s="1"/>
  <c r="I35"/>
  <c r="K35" s="1"/>
  <c r="M38"/>
  <c r="M46" s="1"/>
  <c r="S7" i="8"/>
  <c r="N8" i="9"/>
  <c r="U7" i="10"/>
  <c r="T5" i="12"/>
  <c r="T13" s="1"/>
  <c r="O8"/>
  <c r="O9" i="14"/>
  <c r="P9" s="1"/>
  <c r="D14" i="16"/>
  <c r="G13" s="1"/>
  <c r="P11" i="17"/>
  <c r="O8" i="19"/>
  <c r="P9" i="20"/>
  <c r="R21" i="23"/>
  <c r="S21" s="1"/>
  <c r="P9" i="25"/>
  <c r="O17" i="28"/>
  <c r="P9" i="32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P9" s="1"/>
  <c r="N8"/>
  <c r="N6"/>
  <c r="R21" i="21"/>
  <c r="N8"/>
  <c r="N6"/>
  <c r="N3" s="1"/>
  <c r="P6"/>
  <c r="O3"/>
  <c r="P3" s="1"/>
  <c r="N17" i="24"/>
  <c r="N16"/>
  <c r="N14"/>
  <c r="P14" s="1"/>
  <c r="P20" s="1"/>
  <c r="B16"/>
  <c r="D15"/>
  <c r="T10" s="1"/>
  <c r="T9" i="26"/>
  <c r="V9" s="1"/>
  <c r="C9"/>
  <c r="N9"/>
  <c r="P9" s="1"/>
  <c r="N8"/>
  <c r="P8" s="1"/>
  <c r="N7"/>
  <c r="N6"/>
  <c r="P6" s="1"/>
  <c r="P6" i="28"/>
  <c r="N3"/>
  <c r="P3" s="1"/>
  <c r="N17"/>
  <c r="N15"/>
  <c r="P6" i="32"/>
  <c r="T6" i="9"/>
  <c r="T17" s="1"/>
  <c r="O7"/>
  <c r="P7" s="1"/>
  <c r="O8"/>
  <c r="P8" s="1"/>
  <c r="U5" i="10"/>
  <c r="N7"/>
  <c r="P7" s="1"/>
  <c r="O6" i="11"/>
  <c r="P6" s="1"/>
  <c r="P12" s="1"/>
  <c r="N14" i="14"/>
  <c r="O17"/>
  <c r="P17" s="1"/>
  <c r="N25"/>
  <c r="R37"/>
  <c r="O6" i="15"/>
  <c r="P6" s="1"/>
  <c r="O8"/>
  <c r="P8" s="1"/>
  <c r="R13" i="16"/>
  <c r="U5"/>
  <c r="P8"/>
  <c r="S6" i="21"/>
  <c r="N7"/>
  <c r="P8"/>
  <c r="R37" i="23"/>
  <c r="S13"/>
  <c r="P16" i="24"/>
  <c r="P17"/>
  <c r="B18"/>
  <c r="J4" s="1"/>
  <c r="O7" i="26"/>
  <c r="P7" s="1"/>
  <c r="D19"/>
  <c r="G18" s="1"/>
  <c r="N9" i="28"/>
  <c r="P9" s="1"/>
  <c r="S22"/>
  <c r="N25"/>
  <c r="O7" i="32"/>
  <c r="P7" s="1"/>
  <c r="O6" i="34"/>
  <c r="P6" s="1"/>
  <c r="O8"/>
  <c r="P8" s="1"/>
  <c r="O9"/>
  <c r="P9" s="1"/>
  <c r="N8" i="12"/>
  <c r="O7" i="13"/>
  <c r="P7" s="1"/>
  <c r="P12" s="1"/>
  <c r="O8"/>
  <c r="P8" s="1"/>
  <c r="T8" i="14"/>
  <c r="T37" s="1"/>
  <c r="O6" i="18"/>
  <c r="P6" s="1"/>
  <c r="O8"/>
  <c r="P8" s="1"/>
  <c r="O6" i="20"/>
  <c r="P6" s="1"/>
  <c r="O8"/>
  <c r="P8" s="1"/>
  <c r="O7" i="21"/>
  <c r="P7" s="1"/>
  <c r="T6" i="24"/>
  <c r="O6" i="25"/>
  <c r="P6" s="1"/>
  <c r="O8"/>
  <c r="P8" s="1"/>
  <c r="O6" i="29"/>
  <c r="P6" s="1"/>
  <c r="O7"/>
  <c r="P7" s="1"/>
  <c r="O6" i="30"/>
  <c r="P6" s="1"/>
  <c r="O8"/>
  <c r="P8" s="1"/>
  <c r="S5" i="31"/>
  <c r="O8"/>
  <c r="P8" s="1"/>
  <c r="P11" s="1"/>
  <c r="S5" i="32"/>
  <c r="T5" s="1"/>
  <c r="T35" s="1"/>
  <c r="W35" s="1"/>
  <c r="O6" i="33"/>
  <c r="P6" s="1"/>
  <c r="P11" s="1"/>
  <c r="O8"/>
  <c r="P8" s="1"/>
  <c r="P11" i="26" l="1"/>
  <c r="R9" i="24"/>
  <c r="D16"/>
  <c r="O6" i="8"/>
  <c r="P6" s="1"/>
  <c r="P11" s="1"/>
  <c r="O7"/>
  <c r="P7" s="1"/>
  <c r="R22" i="2"/>
  <c r="M57"/>
  <c r="O57" s="1"/>
  <c r="D31"/>
  <c r="T22"/>
  <c r="T20"/>
  <c r="R20"/>
  <c r="D39" i="1"/>
  <c r="D42" s="1"/>
  <c r="T18"/>
  <c r="S18" s="1"/>
  <c r="R18"/>
  <c r="N10"/>
  <c r="P10" s="1"/>
  <c r="R22"/>
  <c r="T5" i="28"/>
  <c r="T38" s="1"/>
  <c r="W38" s="1"/>
  <c r="R38"/>
  <c r="O25" i="14"/>
  <c r="P25" s="1"/>
  <c r="O23"/>
  <c r="P23" s="1"/>
  <c r="O22"/>
  <c r="P22" s="1"/>
  <c r="P27" s="1"/>
  <c r="O24"/>
  <c r="P24" s="1"/>
  <c r="O7" i="16"/>
  <c r="P7" s="1"/>
  <c r="O6"/>
  <c r="P6" s="1"/>
  <c r="P12" s="1"/>
  <c r="P11" i="34"/>
  <c r="N3" i="32"/>
  <c r="O3"/>
  <c r="P14" i="14"/>
  <c r="P19" s="1"/>
  <c r="P17" i="28"/>
  <c r="P8" i="12"/>
  <c r="O78" i="2"/>
  <c r="P19" i="26"/>
  <c r="T22"/>
  <c r="K4" i="10"/>
  <c r="O74" i="2"/>
  <c r="P6" i="19"/>
  <c r="P11" i="14"/>
  <c r="P11" i="12"/>
  <c r="P25" i="28"/>
  <c r="P28" s="1"/>
  <c r="P27" i="1"/>
  <c r="P35"/>
  <c r="B37" i="2"/>
  <c r="D37"/>
  <c r="G36" s="1"/>
  <c r="O21" i="1"/>
  <c r="P21" s="1"/>
  <c r="O19"/>
  <c r="P19" s="1"/>
  <c r="P23" s="1"/>
  <c r="O20"/>
  <c r="P20" s="1"/>
  <c r="P6"/>
  <c r="O6"/>
  <c r="N3" s="1"/>
  <c r="S9" i="28"/>
  <c r="N8"/>
  <c r="P8" s="1"/>
  <c r="P11" s="1"/>
  <c r="H41" i="5"/>
  <c r="I41" s="1"/>
  <c r="K41" s="1"/>
  <c r="H38"/>
  <c r="M4" i="2"/>
  <c r="O4" s="1"/>
  <c r="P11" i="30"/>
  <c r="P11" i="29"/>
  <c r="P11" i="25"/>
  <c r="P11" i="20"/>
  <c r="P11" i="18"/>
  <c r="P11" i="15"/>
  <c r="P11" i="32"/>
  <c r="P11" i="21"/>
  <c r="P8" i="19"/>
  <c r="P3" i="1"/>
  <c r="P15" i="28"/>
  <c r="P19" s="1"/>
  <c r="K4" i="26"/>
  <c r="G37" i="23"/>
  <c r="P12" i="9"/>
  <c r="P11" i="10"/>
  <c r="T13" i="16"/>
  <c r="P19" i="12"/>
  <c r="P26" i="1"/>
  <c r="P28"/>
  <c r="P34"/>
  <c r="P36"/>
  <c r="T36" i="2"/>
  <c r="B42" i="1"/>
  <c r="O12" l="1"/>
  <c r="P12" s="1"/>
  <c r="O11"/>
  <c r="O13"/>
  <c r="P13" s="1"/>
  <c r="G7"/>
  <c r="I42"/>
  <c r="N8" i="24"/>
  <c r="P8" s="1"/>
  <c r="N6"/>
  <c r="P6" s="1"/>
  <c r="N9"/>
  <c r="P9" s="1"/>
  <c r="N7"/>
  <c r="P7" s="1"/>
  <c r="R17"/>
  <c r="P39" i="1"/>
  <c r="P31"/>
  <c r="S20" i="2"/>
  <c r="J12" i="1"/>
  <c r="J13" s="1"/>
  <c r="J4"/>
  <c r="K4" s="1"/>
  <c r="H39" i="5"/>
  <c r="I39" s="1"/>
  <c r="K39" s="1"/>
  <c r="I38"/>
  <c r="K38" s="1"/>
  <c r="J13" s="1"/>
  <c r="J4" i="2"/>
  <c r="K4" s="1"/>
  <c r="J7"/>
  <c r="J8" s="1"/>
  <c r="N11" i="1"/>
  <c r="R32"/>
  <c r="M58" i="2"/>
  <c r="R36"/>
  <c r="T9" i="24"/>
  <c r="T17" s="1"/>
  <c r="D18"/>
  <c r="P11" i="19"/>
  <c r="P3" i="32"/>
  <c r="T22" i="1"/>
  <c r="T32" s="1"/>
  <c r="P11" i="24" l="1"/>
  <c r="G17"/>
  <c r="K4"/>
  <c r="J15" i="5"/>
  <c r="J16" s="1"/>
  <c r="O46"/>
  <c r="P46" s="1"/>
  <c r="N59" i="2"/>
  <c r="O59" s="1"/>
  <c r="N60"/>
  <c r="O60" s="1"/>
  <c r="N58"/>
  <c r="O58" s="1"/>
  <c r="O62" s="1"/>
  <c r="P11" i="1"/>
  <c r="P15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<sst xmlns="http://schemas.openxmlformats.org/spreadsheetml/2006/main" count="697" uniqueCount="88">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</sst>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274880"/>
        <c:axId val="73276800"/>
      </c:lineChart>
      <c:dateAx>
        <c:axId val="73274880"/>
        <c:scaling>
          <c:orientation val="minMax"/>
        </c:scaling>
        <c:axPos val="b"/>
        <c:numFmt formatCode="dd/mm/yy;@" sourceLinked="1"/>
        <c:majorTickMark val="none"/>
        <c:tickLblPos val="nextTo"/>
        <c:crossAx val="73276800"/>
        <c:crosses val="autoZero"/>
        <c:lblOffset val="100"/>
      </c:dateAx>
      <c:valAx>
        <c:axId val="732768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274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1630.008319012609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838.07823126858307</v>
      </c>
      <c r="K4" s="4">
        <f>(J4/D42-1)</f>
        <v>-0.41113064643347708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8.2945255324603231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139.92676013898227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1.3368674861099821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12.69659748571144</v>
      </c>
      <c r="K4" s="4">
        <f>(J4/D14-1)</f>
        <v>-0.62336280341317074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0.6586988077078868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0.6586988077078868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0.27773695818351796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6.7771739731199068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8.2347147551707494</v>
      </c>
      <c r="K4" s="4">
        <f>(J4/D14-1)</f>
        <v>-0.24659517336040715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0.5959580449024503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0.14106140488040292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9.8574901053207746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26.918008809113257</v>
      </c>
      <c r="K4" s="4">
        <f>(J4/D13-1)</f>
        <v>-0.36147195069033689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0.12198062413418245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0.12198062413418245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0.5220230365307531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1.8327675205238891E-3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1.750817591092791</v>
      </c>
      <c r="K4" s="4">
        <f>(J4/D13-1)</f>
        <v>-0.38180859382895571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213.8102198827863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126.55205621284541</v>
      </c>
      <c r="K4" s="4">
        <f>(J4/D17-1)</f>
        <v>-0.26282548135817785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5.0245401672454781E-2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2.0307694684467043E-2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0.32010810879971235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6.2999687315886801E-2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3.8658199131131612</v>
      </c>
      <c r="K4" s="4">
        <f>(J4/D13-1)</f>
        <v>-0.2268360173773678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1.5334565520494932E-2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4.2589123614715527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25.700501917169614</v>
      </c>
      <c r="K4" s="4">
        <f>(J4/D14-1)</f>
        <v>-0.24839902293156446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0.1317575884247329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0.1317575884247329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24.57789166606095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3.0344521280626333</v>
      </c>
      <c r="K4" s="4">
        <f>(J4/D13-1)</f>
        <v>-0.41645151383410894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6.4271186706749389E-2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3.2306372521928841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5.5368049432908917</v>
      </c>
      <c r="K4" s="4">
        <f>(J4/D10-1)</f>
        <v>-0.35014026487196104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4.0445963078828808E-3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1.518929378925413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6.9341032708101524</v>
      </c>
      <c r="K4" s="4">
        <f>(J4/D10-1)</f>
        <v>-0.31818060267353465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2.3291171960679549E-2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25869.361447897969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754.2039005412953</v>
      </c>
      <c r="K4" s="4">
        <f>(J4/D37-1)</f>
        <v>9.0412597047285548E-2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8.6848620252883073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21.87694289564369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5.9866314724196492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7.3668138576613682</v>
      </c>
      <c r="K4" s="4">
        <f>(J4/D10-1)</f>
        <v>-0.11350013746553933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9.0860303183207501E-3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63.88082652334144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10.450296990174953</v>
      </c>
      <c r="K4" s="4">
        <f>(J4/D15-1)</f>
        <v>5.1456380212394626E-2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4.0431452723153266E-2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1.1989097547228706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0.39044544726069308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1.0033398008703043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1.7531746332809389E-2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5.9003412573195867E-5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20.046335195790164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0.27106163439674685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3.6636496691802729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0.53969196059374114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26.406267260325098</v>
      </c>
      <c r="K4" s="4">
        <f>(J4/D18-1)</f>
        <v>-0.40211775857397669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0.15026627068052717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0.15026627068052717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0.37100998270953539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20.273692034387683</v>
      </c>
      <c r="K4" s="4">
        <f>(J4/D10-1)</f>
        <v>-0.48790876397101079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0.88337688358830513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0.32223249403760196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1.1205207816309559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23.054380239505281</v>
      </c>
      <c r="K4" s="4">
        <f>(J4/D19-1)</f>
        <v>-0.37008296555218667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6.8010770795222386E-2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0.28700470249781934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0.30203079576319902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7.6867669555956314E-6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3.3802407026599459</v>
      </c>
      <c r="K4" s="4">
        <f>(J4/D13-1)</f>
        <v>-0.32798395573360917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1.6631088985126709E-3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19.36383877657272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152.61028831531101</v>
      </c>
      <c r="K4" s="4">
        <f>(J4/D36-1)</f>
        <v>-0.22948865726444634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4.0664061430802707E-2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0.11930086243236956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1.0219808101822124E-2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0.66211374207737173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7.6886858790298024E-2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0.71326189108627125</v>
      </c>
      <c r="K4" s="4">
        <f>(J4/D13-1)</f>
        <v>0.4265237821725425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1.3494723978063308E-2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0.14265237821725427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4.400607158115438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7.4283043138580629</v>
      </c>
      <c r="K4" s="4">
        <f>(J4/D10-1)</f>
        <v>-0.22135174907148181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8.0690412972636294E-3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0.5058345076043238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17.135694859575391</v>
      </c>
      <c r="K4" s="4">
        <f>(J4/D13-1)</f>
        <v>2.2615929905685972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0.31790092272535603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8.6527815810951883E-2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3.5376886003413737</v>
      </c>
      <c r="K4" s="4">
        <f>(J4/D11-1)</f>
        <v>1.0904445630901676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0.64007659088958158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1.8717881361936304</v>
      </c>
      <c r="K4" s="4">
        <f>(J4/D10-1)</f>
        <v>-0.37607062126878987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5.8625484228444014E-3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3.514011524652934</v>
      </c>
      <c r="K4" s="4">
        <f>(J4/D10-1)</f>
        <v>0.17133717488431133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0.1141165429684811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0.69426222411164529</v>
      </c>
      <c r="K4" s="4">
        <f>(J4/D9-1)</f>
        <v>-0.97595006386166161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1.437064433944642E-3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5.92999652438324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-263.02400347561672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-192.67400347561673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625</v>
      </c>
      <c r="E34">
        <f t="shared" ref="E34:E40" si="1">C34*D34</f>
        <v>3908.7499999999995</v>
      </c>
      <c r="F34" s="29">
        <f t="shared" ref="F34:F40" si="2">E34*$N$5</f>
        <v>3255.9887499999995</v>
      </c>
      <c r="G34" s="38">
        <v>3.5</v>
      </c>
      <c r="H34" s="30">
        <f>G50</f>
        <v>1.5615590400000001</v>
      </c>
      <c r="I34" s="39">
        <f t="shared" ref="I34:I41" si="3">((F34-H34*D34)*$J$3-G34)</f>
        <v>-0.2234724687315901</v>
      </c>
      <c r="J34">
        <v>1</v>
      </c>
      <c r="K34" s="44">
        <f t="shared" ref="K34:K40" si="4">I34*J34</f>
        <v>-0.2234724687315901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625</v>
      </c>
      <c r="E35">
        <f t="shared" si="1"/>
        <v>603.75</v>
      </c>
      <c r="F35" s="29">
        <f t="shared" si="2"/>
        <v>502.92374999999998</v>
      </c>
      <c r="G35" s="38">
        <v>3.5</v>
      </c>
      <c r="H35" s="30">
        <f>G51</f>
        <v>0.21337130135885166</v>
      </c>
      <c r="I35" s="39">
        <f t="shared" si="3"/>
        <v>-2.9689088586434895</v>
      </c>
      <c r="J35">
        <v>1</v>
      </c>
      <c r="K35" s="44">
        <f t="shared" si="4"/>
        <v>-2.9689088586434895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625</v>
      </c>
      <c r="E36">
        <f t="shared" si="1"/>
        <v>531.875</v>
      </c>
      <c r="F36" s="29">
        <f t="shared" si="2"/>
        <v>443.051875</v>
      </c>
      <c r="G36" s="38">
        <v>3.5</v>
      </c>
      <c r="H36" s="30">
        <f>G52</f>
        <v>0.18479602162162162</v>
      </c>
      <c r="I36" s="39">
        <f t="shared" si="3"/>
        <v>-3.0292832769243239</v>
      </c>
      <c r="J36">
        <v>1</v>
      </c>
      <c r="K36" s="44">
        <f t="shared" si="4"/>
        <v>-3.0292832769243239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591</v>
      </c>
      <c r="E37">
        <f t="shared" si="1"/>
        <v>502.94099999999997</v>
      </c>
      <c r="F37" s="29">
        <f t="shared" si="2"/>
        <v>418.94985299999996</v>
      </c>
      <c r="G37" s="38">
        <v>0</v>
      </c>
      <c r="H37" s="30">
        <f>G52</f>
        <v>0.18479602162162162</v>
      </c>
      <c r="I37" s="39">
        <f t="shared" si="3"/>
        <v>0.44510973334035953</v>
      </c>
      <c r="J37">
        <v>3</v>
      </c>
      <c r="K37" s="44">
        <f t="shared" si="4"/>
        <v>1.3353292000210786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533</v>
      </c>
      <c r="E38">
        <f t="shared" si="1"/>
        <v>453.58299999999997</v>
      </c>
      <c r="F38" s="29">
        <f t="shared" si="2"/>
        <v>377.83463899999998</v>
      </c>
      <c r="G38" s="38">
        <v>0</v>
      </c>
      <c r="H38" s="30">
        <f>H37</f>
        <v>0.18479602162162162</v>
      </c>
      <c r="I38" s="39">
        <f t="shared" si="3"/>
        <v>0.40142722143893672</v>
      </c>
      <c r="J38">
        <v>1</v>
      </c>
      <c r="K38" s="44">
        <f t="shared" si="4"/>
        <v>0.40142722143893672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485</v>
      </c>
      <c r="E39">
        <f t="shared" si="1"/>
        <v>412.73500000000001</v>
      </c>
      <c r="F39" s="29">
        <f t="shared" si="2"/>
        <v>343.80825499999997</v>
      </c>
      <c r="G39" s="38">
        <v>0</v>
      </c>
      <c r="H39" s="30">
        <f>H38</f>
        <v>0.18479602162162162</v>
      </c>
      <c r="I39" s="39">
        <f t="shared" si="3"/>
        <v>0.36527617710672483</v>
      </c>
      <c r="J39">
        <v>1</v>
      </c>
      <c r="K39" s="44">
        <f t="shared" si="4"/>
        <v>0.36527617710672483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5.9482207831929181E-2</v>
      </c>
      <c r="J40" s="16">
        <v>1</v>
      </c>
      <c r="K40" s="46">
        <f t="shared" si="4"/>
        <v>5.9482207831929181E-2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351</v>
      </c>
      <c r="E41">
        <f>(C41*D41)</f>
        <v>298.70099999999996</v>
      </c>
      <c r="F41" s="29">
        <f>(E41*$N$5)</f>
        <v>248.81793299999995</v>
      </c>
      <c r="G41" s="38">
        <v>0</v>
      </c>
      <c r="H41" s="29">
        <f>(H37)</f>
        <v>0.18479602162162162</v>
      </c>
      <c r="I41" s="39">
        <f t="shared" si="3"/>
        <v>0.2643545116792998</v>
      </c>
      <c r="J41">
        <v>1</v>
      </c>
      <c r="K41" s="44">
        <f>(I41*J41)</f>
        <v>0.2643545116792998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1.1236445243832431</v>
      </c>
      <c r="P46">
        <f>(O46/J3)</f>
        <v>781.90267453694958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0.25373859743252702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25.623822258700731</v>
      </c>
      <c r="K4" s="4">
        <f>(J4/D13-1)</f>
        <v>-0.25490564129985038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0.1471105188863352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0.1471105188863352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9.3502054154529946E-2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5.9101284273509087</v>
      </c>
      <c r="K4" s="4">
        <f>(J4/D14-1)</f>
        <v>-0.39851310507138005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4.3546850999449924E-2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4.3546850999449924E-2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2023-09-03T17:52:24Z</dcterms:modified>
</cp:coreProperties>
</file>