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669888"/>
        <axId val="75671808"/>
      </lineChart>
      <dateAx>
        <axId val="756698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671808"/>
        <crosses val="autoZero"/>
        <lblOffset val="100"/>
      </dateAx>
      <valAx>
        <axId val="756718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6698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2294.499812109023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0.0065665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0.2394472763734429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0.5643979099999999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1.71516002491027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0.57939439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11.67445887640907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0.02641744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J34" sqref="J3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48.62800610856539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0.01596356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0.003980642470005624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269.0082452810774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0.00230586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0.09370213597195494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0.27706863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8.963526741883834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0.07289021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73.06117130485285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0.1969289516385325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tabSelected="1"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43646.63670266236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0.00035031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9.839478572653103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0.00227037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0.8713862205166344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2.401164637436355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0.01758537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15.7764792220903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0.00235906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72.31712494648092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0.00115482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0.9696872724485526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0.05601876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0.0001616279501947126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4863.20966139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0.868497548406299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0.31939519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1"/>
    <col width="9.140625" customWidth="1" style="14" min="92" max="16384"/>
  </cols>
  <sheetData>
    <row r="1"/>
    <row r="2"/>
    <row r="3">
      <c r="I3" t="inlineStr">
        <is>
          <t>Actual Price :</t>
        </is>
      </c>
      <c r="J3" s="77" t="n">
        <v>0.03089081123597912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0.04743191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1.213574290337211</v>
      </c>
      <c r="M3" t="inlineStr">
        <is>
          <t>Objectif :</t>
        </is>
      </c>
      <c r="N3" s="58">
        <f>(INDEX(N5:N30,MATCH(MAX(O6),O5:O30,0))/0.9)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0.33649081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($B$10/5)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  <c r="V9" s="56" t="n"/>
    </row>
    <row r="10">
      <c r="B10" s="67">
        <f>(SUM(B5:B9))</f>
        <v/>
      </c>
      <c r="D10" s="55">
        <f>(SUM(D5:D9))</f>
        <v/>
      </c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R12" s="1" t="n"/>
      <c r="S12" s="55" t="n"/>
      <c r="T12" s="55" t="n"/>
    </row>
    <row r="13">
      <c r="R13" s="1" t="n"/>
      <c r="S13" s="55" t="n"/>
      <c r="T13" s="55" t="n"/>
    </row>
    <row r="14"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J22" s="58" t="n"/>
      <c r="S22" s="55" t="n"/>
      <c r="T22" s="55" t="n"/>
    </row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R27" s="1">
        <f>(SUM(R5:R26))</f>
        <v/>
      </c>
      <c r="S27" s="55" t="n"/>
      <c r="T27" s="55">
        <f>(SUM(T5:T26))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7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3.785775127556104</v>
      </c>
      <c r="M3" t="inlineStr">
        <is>
          <t>Objectif :</t>
        </is>
      </c>
      <c r="N3" s="58">
        <f>(INDEX(N5:N30,MATCH(MAX(O6:O8,O14:O15),O5:O30,0))/0.9)</f>
        <v/>
      </c>
      <c r="O3" s="56">
        <f>(MAX(O6:O8,O14:O15)*0.85)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(B24*J3)</f>
        <v/>
      </c>
      <c r="K4" s="4">
        <f>(J4/D24-1)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0.10057461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C23" s="55" t="n"/>
      <c r="D23" s="55" t="n"/>
      <c r="F23" t="inlineStr">
        <is>
          <t>Moy</t>
        </is>
      </c>
      <c r="G23" s="55">
        <f>(D24/B24)</f>
        <v/>
      </c>
      <c r="S23" s="55" t="n"/>
      <c r="T23" s="55" t="n"/>
    </row>
    <row r="24">
      <c r="B24" s="1">
        <f>(SUM(B5:B23))</f>
        <v/>
      </c>
      <c r="C24" s="55" t="n"/>
      <c r="D24" s="55">
        <f>(SUM(D5:D23))</f>
        <v/>
      </c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R27" s="1">
        <f>(SUM(R5:R26))</f>
        <v/>
      </c>
      <c r="S27" s="55" t="n"/>
      <c r="T27" s="55">
        <f>(SUM(T5:T26))</f>
        <v/>
      </c>
    </row>
  </sheetData>
  <conditionalFormatting sqref="C5:C6 C12:C14 C16:C17 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2"/>
    <col width="9.140625" customWidth="1" style="14" min="11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0.3572396812729624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0.07494634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1.089640798265175e-05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258.49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0.004904995048920485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8"/>
  <sheetViews>
    <sheetView workbookViewId="0">
      <selection activeCell="T33" sqref="T33:U3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113.8493584149294</v>
      </c>
      <c r="M3" t="inlineStr">
        <is>
          <t>Objectif :</t>
        </is>
      </c>
      <c r="N3" s="58">
        <f>(INDEX(N5:N26,MATCH(MAX(O6:O9,O23:O25,O14:O17),O5:O26,0))/0.9)</f>
        <v/>
      </c>
      <c r="O3" s="56">
        <f>(MAX(O14:O17,O23:O25,O6:O9)*0.85)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(B44*J3)</f>
        <v/>
      </c>
      <c r="K4" s="4">
        <f>(J4/D44-1)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0.062791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C43" s="55" t="n"/>
      <c r="D43" s="55" t="n"/>
      <c r="E43" s="55" t="n"/>
      <c r="S43" s="55" t="n"/>
      <c r="T43" s="55" t="n"/>
    </row>
    <row r="44">
      <c r="B44" s="58">
        <f>(SUM(B5:B43))</f>
        <v/>
      </c>
      <c r="C44" s="55" t="n"/>
      <c r="D44" s="55">
        <f>(SUM(D5:D43))</f>
        <v/>
      </c>
      <c r="E44" s="55" t="n"/>
      <c r="F44" t="inlineStr">
        <is>
          <t>Moy</t>
        </is>
      </c>
      <c r="G44" s="55">
        <f>(D44/B44)</f>
        <v/>
      </c>
      <c r="R44" s="58">
        <f>(SUM(R5:R36))</f>
        <v/>
      </c>
      <c r="S44" s="55" t="n"/>
      <c r="T44" s="55">
        <f>(SUM(T5:T36))</f>
        <v/>
      </c>
      <c r="V44" t="inlineStr">
        <is>
          <t>Moy</t>
        </is>
      </c>
      <c r="W44" s="55">
        <f>(T44/R44)</f>
        <v/>
      </c>
    </row>
    <row r="45">
      <c r="M45" s="58" t="n"/>
      <c r="S45" s="55" t="n"/>
      <c r="T45" s="55" t="n"/>
    </row>
    <row r="46"/>
    <row r="47"/>
    <row r="48">
      <c r="N48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4 W44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0.107272662124179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0.24775195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7.004236183020651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0.00259428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0.6212507405311394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0.80190113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75"/>
    <col width="9.140625" customWidth="1" style="14" min="76" max="16384"/>
  </cols>
  <sheetData>
    <row r="1"/>
    <row r="2"/>
    <row r="3">
      <c r="I3" t="inlineStr">
        <is>
          <t>Actual Price :</t>
        </is>
      </c>
      <c r="J3" s="77" t="n">
        <v>14.7391814506199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0.63090954</v>
      </c>
      <c r="C5" s="55">
        <f>(D5/B5)</f>
        <v/>
      </c>
      <c r="D5" s="55" t="n">
        <v>7.9977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9.420999999999999e-05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28" sqref="O2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75"/>
    <col width="9.140625" customWidth="1" style="14" min="76" max="16384"/>
  </cols>
  <sheetData>
    <row r="1"/>
    <row r="2"/>
    <row r="3">
      <c r="I3" t="inlineStr">
        <is>
          <t>Actual Price :</t>
        </is>
      </c>
      <c r="J3" s="77" t="n">
        <v>3.134275144051434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1.98863694</v>
      </c>
      <c r="C5" s="55">
        <f>(D5/B5)</f>
        <v/>
      </c>
      <c r="D5" s="55" t="n">
        <v>5.9973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1.666e-05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0.5076679760919041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0.006818847126172937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2"/>
    <col width="9.140625" customWidth="1" style="14" min="8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13.17765418717396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8.579999999999999e-06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0.6135219108347917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0.72642162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2023-12-24T17:47:24Z</dcterms:modified>
  <cp:lastModifiedBy>Tiko</cp:lastModifiedBy>
</cp:coreProperties>
</file>