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1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81555456"/>
        <axId val="81557376"/>
      </lineChart>
      <dateAx>
        <axId val="8155545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557376"/>
        <crosses val="autoZero"/>
        <lblOffset val="100"/>
      </dateAx>
      <valAx>
        <axId val="8155737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55545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2957.409331931556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0.00738291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0.02558461</v>
      </c>
      <c r="C36" s="60">
        <f>(D36/B36)</f>
        <v/>
      </c>
      <c r="D36" s="61" t="n">
        <v>45.5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0.05789952</v>
      </c>
      <c r="C40" s="60">
        <f>(D40/B40)</f>
        <v/>
      </c>
      <c r="D40" s="61" t="n">
        <v>109.85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0.004659710164055501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1.72526189852406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16.92480436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0.60115682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10.48695385082081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0.02950761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36.38638999535451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2.68572729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0.01676918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380.9764334573352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0.00277865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0.15767907</v>
      </c>
      <c r="C12" s="59">
        <f>(D12/B12)</f>
        <v/>
      </c>
      <c r="D12" s="59" t="n">
        <v>45.5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0.08499169006658493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0.29299158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7.734004556837926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7.8927102</v>
      </c>
      <c r="C5" s="59">
        <f>(D5/B5)</f>
        <v/>
      </c>
      <c r="D5" s="59" t="n">
        <v>45.5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0.08044341000000001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57.48320606057284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0.0030023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0.2583323759521485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12.35950158734282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0.00236759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51051.92163342365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0.00035648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0.00167603</v>
      </c>
      <c r="C24" s="59">
        <f>(D24/B24)</f>
        <v/>
      </c>
      <c r="D24" s="59" t="n">
        <v>45.5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0.00215041</v>
      </c>
      <c r="C34" s="59">
        <f>(D34/B34)</f>
        <v/>
      </c>
      <c r="D34" s="59" t="n">
        <v>65.15000000000001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0.8151016058643871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3.196591678324102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0.02047184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18.41097693389525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0.00249516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69.66322815843286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0.00135496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0.6627397002526838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0.05857452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0.000124020499361305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5049.16397189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1.013101028870074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0.32994875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49.97691978</v>
      </c>
      <c r="C7" s="59">
        <f>(D7/B7)</f>
        <v/>
      </c>
      <c r="D7" s="59" t="n">
        <v>45.5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1"/>
    <col width="9.140625" customWidth="1" style="25" min="372" max="16384"/>
  </cols>
  <sheetData>
    <row r="1"/>
    <row r="2"/>
    <row r="3">
      <c r="I3" t="inlineStr">
        <is>
          <t>Actual Price :</t>
        </is>
      </c>
      <c r="J3" s="80" t="n">
        <v>0.02630801319926284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0.06873976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1.263473731871702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0.35185264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3.54323367385165</v>
      </c>
      <c r="M3" t="inlineStr">
        <is>
          <t>Objectif :</t>
        </is>
      </c>
      <c r="N3" s="23">
        <f>(INDEX(N5:N33,MATCH(MAX(O6:O7,O14:O15),O5:O33,0))/0.85)</f>
        <v/>
      </c>
      <c r="O3" s="60">
        <f>(MAX(O6:O7,O14:O15)*0.75)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(B27*J3)</f>
        <v/>
      </c>
      <c r="K4" s="4">
        <f>(J4/D27-1)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24.31672584</v>
      </c>
      <c r="C6" s="59">
        <f>(D6/B6)</f>
        <v/>
      </c>
      <c r="D6" s="59" t="n">
        <v>45.5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0.10328607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(($B$5+$R$9)/5)</f>
        <v/>
      </c>
      <c r="O8" s="59">
        <f>($C$5*[1]Params!K10)</f>
        <v/>
      </c>
      <c r="P8" s="59">
        <f>(O8*N8)</f>
        <v/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 t="n"/>
      <c r="S14" s="59" t="n"/>
      <c r="T14" s="59" t="n"/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C26" s="59" t="n"/>
      <c r="D26" s="59" t="n"/>
      <c r="F26" t="inlineStr">
        <is>
          <t>Moy</t>
        </is>
      </c>
      <c r="G26" s="59">
        <f>(D27/B27)</f>
        <v/>
      </c>
      <c r="S26" s="59" t="n"/>
      <c r="T26" s="59" t="n"/>
    </row>
    <row r="27">
      <c r="B27" s="1">
        <f>(SUM(B5:B26))</f>
        <v/>
      </c>
      <c r="C27" s="59" t="n"/>
      <c r="D27" s="59">
        <f>(SUM(D5:D26))</f>
        <v/>
      </c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  <row r="31"/>
    <row r="32"/>
    <row r="33"/>
    <row r="34">
      <c r="K34" s="60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2"/>
    <col width="9.140625" customWidth="1" style="25" min="39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0.8057565028404597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0.07648146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9.53186503262386e-06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278.96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Q11"/>
  <sheetViews>
    <sheetView tabSelected="1" workbookViewId="0">
      <selection activeCell="N7" sqref="N7:N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0.006895994264818336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</row>
    <row r="10">
      <c r="B10">
        <f>(SUM(B5:B9))</f>
        <v/>
      </c>
      <c r="C10" s="59" t="n"/>
      <c r="D10" s="59">
        <f>(SUM(D5:D9))</f>
        <v/>
      </c>
      <c r="O10" s="59" t="n"/>
      <c r="P10" s="59" t="n"/>
    </row>
    <row r="11">
      <c r="O11" s="59" t="n"/>
      <c r="P11" s="59">
        <f>(SUM(P6:P9))</f>
        <v/>
      </c>
    </row>
  </sheetData>
  <conditionalFormatting sqref="C5 G9 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M2" sqref="M2:P3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102.5468039679605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0.06494023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1.92821053</v>
      </c>
      <c r="C18" s="59">
        <f>(D18/B18)</f>
        <v/>
      </c>
      <c r="D18" s="59" t="n">
        <v>45.5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0.1378784530571474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0.26735815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Y19" sqref="Y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12.41856148451772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SUM(B$5)+B9</f>
        <v/>
      </c>
      <c r="S5" s="59">
        <f>(T5/R5)</f>
        <v/>
      </c>
      <c r="T5" s="59">
        <f>D5+5.6807*B9</f>
        <v/>
      </c>
    </row>
    <row r="6">
      <c r="B6" s="2" t="n">
        <v>0.00276893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8" t="n"/>
      <c r="S9" s="60" t="n"/>
      <c r="T9" s="60" t="n"/>
    </row>
    <row r="10" s="25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0.5427568618135726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0.87228119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5"/>
    <col width="9.140625" customWidth="1" style="25" min="35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16.70592280694558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0.00444332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55"/>
    <col width="9.140625" customWidth="1" style="25" min="356" max="16384"/>
  </cols>
  <sheetData>
    <row r="1"/>
    <row r="2"/>
    <row r="3">
      <c r="I3" t="inlineStr">
        <is>
          <t>Actual Price :</t>
        </is>
      </c>
      <c r="J3" s="80" t="n">
        <v>3.781112921633981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0.00091873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0.4213708471020898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0.004994814847778429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11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9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(-260/3)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62"/>
    <col width="9.140625" customWidth="1" style="25" min="36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10.06547549594667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2.644e-05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0.5855532444650033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0.78782118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124.78280168</v>
      </c>
      <c r="C7" s="59">
        <f>(D7/B7)</f>
        <v/>
      </c>
      <c r="D7" s="59" t="n">
        <v>45.5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0.1924986635251124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0.58615453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2024-02-24T09:22:30Z</dcterms:modified>
  <cp:lastModifiedBy>Tiko</cp:lastModifiedBy>
</cp:coreProperties>
</file>