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TOP" sheetId="1" state="visible" r:id="rId1"/>
    <sheet name="XTOP" sheetId="2" state="visible" r:id="rId2"/>
    <sheet name="OTOP" sheetId="3" state="visible" r:id="rId3"/>
    <sheet name="SET" sheetId="4" state="visible" r:id="rId4"/>
    <sheet name="OSET" sheetId="5" state="visible" r:id="rId5"/>
    <sheet name="Models" sheetId="6" state="visible" r:id="rId6"/>
    <sheet name="Heishamon TOP" sheetId="7" state="visible" r:id="rId7"/>
    <sheet name="Heishamon CMD" sheetId="8" state="visible" r:id="rId8"/>
  </sheets>
  <definedNames>
    <definedName name="_xlnm._FilterDatabase" localSheetId="5" hidden="1">Models!$B$2:$M$2</definedName>
    <definedName name="_xlnm._FilterDatabase" localSheetId="0" hidden="1">TOP!$B$2:$K$129</definedName>
    <definedName name="_xlnm._FilterDatabase" localSheetId="1" hidden="1">XTOP!$B$2:$J$2</definedName>
    <definedName name="_xlnm._FilterDatabase" localSheetId="2" hidden="1">OTOP!$B$2:$I$2</definedName>
    <definedName name="_xlnm._FilterDatabase" localSheetId="3" hidden="1">SET!$B$2:$L$52</definedName>
    <definedName name="_xlnm._FilterDatabase" localSheetId="4" hidden="1">OSET!$B$2:$N$2</definedName>
    <definedName name="_xlnm._FilterDatabase" localSheetId="6" hidden="1">'Heishamon TOP'!$B$2:$F$2</definedName>
    <definedName name="_xlnm._FilterDatabase" localSheetId="7" hidden="1">'Heishamon CMD'!$B$2:$DJ$2</definedName>
    <definedName name="_xlnm._FilterDatabase" localSheetId="0" hidden="1">TOP!$B$2:$K$129</definedName>
    <definedName name="_xlnm._FilterDatabase" localSheetId="1" hidden="1">XTOP!$B$2:$J$2</definedName>
    <definedName name="_xlnm._FilterDatabase" localSheetId="2" hidden="1">OTOP!$B$2:$I$2</definedName>
    <definedName name="_xlnm._FilterDatabase" localSheetId="3" hidden="1">SET!$B$2:$O$2</definedName>
    <definedName name="_xlnm._FilterDatabase" localSheetId="4" hidden="1">OSET!$B$2:$Q$2</definedName>
    <definedName name="_xlnm._FilterDatabase" localSheetId="5" hidden="1">Models!$B$2:$M$2</definedName>
    <definedName name="_xlnm._FilterDatabase" localSheetId="6" hidden="1">'Heishamon TOP'!$B$2:$F$2</definedName>
    <definedName name="_xlnm._FilterDatabase" localSheetId="7" hidden="1">'Heishamon CMD'!$B$2:$DJ$2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<sst xmlns="http://schemas.openxmlformats.org/spreadsheetml/2006/main" count="1124" uniqueCount="1124">
  <si>
    <t>Topic</t>
  </si>
  <si>
    <t>Byte</t>
  </si>
  <si>
    <t>Length</t>
  </si>
  <si>
    <t>Conversion</t>
  </si>
  <si>
    <t>Name</t>
  </si>
  <si>
    <t xml:space="preserve">Unit (Text)</t>
  </si>
  <si>
    <t>Unit</t>
  </si>
  <si>
    <t xml:space="preserve">Entity Type</t>
  </si>
  <si>
    <t xml:space="preserve">CodeGen Part 1</t>
  </si>
  <si>
    <t xml:space="preserve">CodeGen Part 2</t>
  </si>
  <si>
    <t>getBit7and8</t>
  </si>
  <si>
    <t xml:space="preserve">Heatpump State</t>
  </si>
  <si>
    <t>OffOn</t>
  </si>
  <si>
    <t>binary_sensor</t>
  </si>
  <si>
    <t>getPumpFlow</t>
  </si>
  <si>
    <t xml:space="preserve">Pump Flow</t>
  </si>
  <si>
    <t>LitersPerMin</t>
  </si>
  <si>
    <t>l/min</t>
  </si>
  <si>
    <t>sensor</t>
  </si>
  <si>
    <t>getBit1and2</t>
  </si>
  <si>
    <t xml:space="preserve">Force DHW State</t>
  </si>
  <si>
    <t>DisabledEnabled</t>
  </si>
  <si>
    <t xml:space="preserve">Quiet Mode Schedule</t>
  </si>
  <si>
    <t>getOpMode</t>
  </si>
  <si>
    <t xml:space="preserve">Operating Mode State</t>
  </si>
  <si>
    <t>OpModeDesc</t>
  </si>
  <si>
    <t>text_sensor</t>
  </si>
  <si>
    <t>getIntMinus128</t>
  </si>
  <si>
    <t xml:space="preserve">Main Inlet Temp</t>
  </si>
  <si>
    <t>Celsius</t>
  </si>
  <si>
    <t>°C</t>
  </si>
  <si>
    <t xml:space="preserve">Main Outlet Temp</t>
  </si>
  <si>
    <t xml:space="preserve">Main Target Temp</t>
  </si>
  <si>
    <t>getIntMinus1</t>
  </si>
  <si>
    <t xml:space="preserve">Compressor Freq</t>
  </si>
  <si>
    <t>Hertz</t>
  </si>
  <si>
    <t>Hz</t>
  </si>
  <si>
    <t xml:space="preserve">DHW Target Temp</t>
  </si>
  <si>
    <t xml:space="preserve">DHW Temp</t>
  </si>
  <si>
    <t>getWord</t>
  </si>
  <si>
    <t xml:space="preserve">Operations Hours</t>
  </si>
  <si>
    <t>Hours</t>
  </si>
  <si>
    <t>h</t>
  </si>
  <si>
    <t xml:space="preserve">Operations Counter</t>
  </si>
  <si>
    <t>Counter</t>
  </si>
  <si>
    <t xml:space="preserve">Main Schedule State</t>
  </si>
  <si>
    <t xml:space="preserve">Outside Temp</t>
  </si>
  <si>
    <t>getPower</t>
  </si>
  <si>
    <t xml:space="preserve">Heat Power Production</t>
  </si>
  <si>
    <t>Watt</t>
  </si>
  <si>
    <t>W</t>
  </si>
  <si>
    <t xml:space="preserve">Heat Power Consumption</t>
  </si>
  <si>
    <t>getRight3bits</t>
  </si>
  <si>
    <t xml:space="preserve">Powerful Mode Time</t>
  </si>
  <si>
    <t>Powerfulmode</t>
  </si>
  <si>
    <t>getBit3and4and5</t>
  </si>
  <si>
    <t xml:space="preserve">Quiet Mode Level</t>
  </si>
  <si>
    <t>Quietmode</t>
  </si>
  <si>
    <t>getBit3and4</t>
  </si>
  <si>
    <t xml:space="preserve">Holiday Mode State</t>
  </si>
  <si>
    <t>HolidayState</t>
  </si>
  <si>
    <t xml:space="preserve">ThreeWay Valve State</t>
  </si>
  <si>
    <t>Valve</t>
  </si>
  <si>
    <t xml:space="preserve">Outside Pipe Temp</t>
  </si>
  <si>
    <t xml:space="preserve">DHW Heat Delta</t>
  </si>
  <si>
    <t>Kelvin</t>
  </si>
  <si>
    <t>K</t>
  </si>
  <si>
    <t xml:space="preserve">Heat Delta</t>
  </si>
  <si>
    <t xml:space="preserve">Cool Delta</t>
  </si>
  <si>
    <t xml:space="preserve">DHW Holiday Shift Temp</t>
  </si>
  <si>
    <t>getBit5and6</t>
  </si>
  <si>
    <t xml:space="preserve">Defrosting State</t>
  </si>
  <si>
    <t xml:space="preserve">Z1 Heat Request Temp</t>
  </si>
  <si>
    <t xml:space="preserve">Z1 Cool Request Temp</t>
  </si>
  <si>
    <t xml:space="preserve">Z1 Heat Curve Target High Temp</t>
  </si>
  <si>
    <t xml:space="preserve">Z1 Heat Curve Target Low Temp</t>
  </si>
  <si>
    <t xml:space="preserve">Z1 Heat Curve Outside High Temp</t>
  </si>
  <si>
    <t xml:space="preserve">Z1 Heat Curve Outside Low Temp</t>
  </si>
  <si>
    <t xml:space="preserve">Room Thermostat Temp</t>
  </si>
  <si>
    <t xml:space="preserve">Z2 Heat Request Temp</t>
  </si>
  <si>
    <t xml:space="preserve">Z2 Cool Request Temp</t>
  </si>
  <si>
    <t xml:space="preserve">Z1 Water Temp</t>
  </si>
  <si>
    <t xml:space="preserve">Z2 Water Temp</t>
  </si>
  <si>
    <t xml:space="preserve">Cool Power Production</t>
  </si>
  <si>
    <t xml:space="preserve">Cool Power Consumption</t>
  </si>
  <si>
    <t xml:space="preserve">DHW Power Production</t>
  </si>
  <si>
    <t xml:space="preserve">DHW Power Consumption</t>
  </si>
  <si>
    <t xml:space="preserve">Z1 Water Target Temp</t>
  </si>
  <si>
    <t xml:space="preserve">Z2 Water Target Temp</t>
  </si>
  <si>
    <t>getErrorInfo</t>
  </si>
  <si>
    <t>Error</t>
  </si>
  <si>
    <t>ErrorState</t>
  </si>
  <si>
    <t xml:space="preserve">Room Holiday Shift Temp</t>
  </si>
  <si>
    <t xml:space="preserve">Buffer Temp</t>
  </si>
  <si>
    <t xml:space="preserve">Solar Temp</t>
  </si>
  <si>
    <t xml:space="preserve">Pool Temp</t>
  </si>
  <si>
    <t xml:space="preserve">Main Hex Outlet Temp</t>
  </si>
  <si>
    <t xml:space="preserve">Discharge Temp</t>
  </si>
  <si>
    <t xml:space="preserve">Inside Pipe Temp</t>
  </si>
  <si>
    <t xml:space="preserve">Defrost Temp</t>
  </si>
  <si>
    <t xml:space="preserve">Eva Outlet Temp</t>
  </si>
  <si>
    <t xml:space="preserve">Bypass Outlet Temp</t>
  </si>
  <si>
    <t xml:space="preserve">Ipm Temp</t>
  </si>
  <si>
    <t xml:space="preserve">Z1 Temp</t>
  </si>
  <si>
    <t xml:space="preserve">Z2 Temp</t>
  </si>
  <si>
    <t xml:space="preserve">DHW Heater State</t>
  </si>
  <si>
    <t>BlockedFree</t>
  </si>
  <si>
    <t xml:space="preserve">Room Heater State</t>
  </si>
  <si>
    <t xml:space="preserve">Internal Heater State</t>
  </si>
  <si>
    <t>InactiveActive</t>
  </si>
  <si>
    <t xml:space="preserve">External Heater State</t>
  </si>
  <si>
    <t>getIntMinus1Times10</t>
  </si>
  <si>
    <t xml:space="preserve">Fan1 Motor Speed</t>
  </si>
  <si>
    <t>RotationsPerMin</t>
  </si>
  <si>
    <t>r/min</t>
  </si>
  <si>
    <t xml:space="preserve">Fan2 Motor Speed</t>
  </si>
  <si>
    <t>getIntMinus1Div5</t>
  </si>
  <si>
    <t xml:space="preserve">High Pressure</t>
  </si>
  <si>
    <t>Pressure</t>
  </si>
  <si>
    <t>kgf/cm²</t>
  </si>
  <si>
    <t>getIntMinus1Times50</t>
  </si>
  <si>
    <t xml:space="preserve">Pump Speed</t>
  </si>
  <si>
    <t xml:space="preserve">Low Pressure</t>
  </si>
  <si>
    <t xml:space="preserve">Compressor Current</t>
  </si>
  <si>
    <t>Ampere</t>
  </si>
  <si>
    <t>A</t>
  </si>
  <si>
    <t xml:space="preserve">Force Heater State</t>
  </si>
  <si>
    <t xml:space="preserve">Sterilization State</t>
  </si>
  <si>
    <t xml:space="preserve">Sterilization Temp</t>
  </si>
  <si>
    <t xml:space="preserve">Sterilization Max Time</t>
  </si>
  <si>
    <t>Minutes</t>
  </si>
  <si>
    <t>min</t>
  </si>
  <si>
    <t xml:space="preserve">Z1 Cool Curve Target High Temp</t>
  </si>
  <si>
    <t xml:space="preserve">Z1 Cool Curve Target Low Temp</t>
  </si>
  <si>
    <t xml:space="preserve">Z1 Cool Curve Outside High Temp</t>
  </si>
  <si>
    <t xml:space="preserve">Z1 Cool Curve Outside Low Temp</t>
  </si>
  <si>
    <t xml:space="preserve">Heating Mode</t>
  </si>
  <si>
    <t>HeatCoolModeDesc</t>
  </si>
  <si>
    <t xml:space="preserve">Heating Off Outdoor Temp</t>
  </si>
  <si>
    <t xml:space="preserve">Heater On Outdoor Temp</t>
  </si>
  <si>
    <t xml:space="preserve">Heat To Cool Temp</t>
  </si>
  <si>
    <t xml:space="preserve">Cool To Heat Temp</t>
  </si>
  <si>
    <t xml:space="preserve">Cooling Mode</t>
  </si>
  <si>
    <t xml:space="preserve">Z2 Heat Curve Target High Temp</t>
  </si>
  <si>
    <t xml:space="preserve">Z2 Heat Curve Target Low Temp</t>
  </si>
  <si>
    <t xml:space="preserve">Z2 Heat Curve Outside High Temp</t>
  </si>
  <si>
    <t xml:space="preserve">Z2 Heat Curve Outside Low Temp</t>
  </si>
  <si>
    <t xml:space="preserve">Z2 Cool Curve Target High Temp</t>
  </si>
  <si>
    <t xml:space="preserve">Z2 Cool Curve Target Low Temp</t>
  </si>
  <si>
    <t xml:space="preserve">Z2 Cool Curve Outside High Temp</t>
  </si>
  <si>
    <t xml:space="preserve">Z2 Cool Curve Outside Low Temp</t>
  </si>
  <si>
    <t xml:space="preserve">Room Heater Operations Hours</t>
  </si>
  <si>
    <t xml:space="preserve">DHW Heater Operations Hours</t>
  </si>
  <si>
    <t>getModel</t>
  </si>
  <si>
    <t xml:space="preserve">Heat Pump Model</t>
  </si>
  <si>
    <t>ModelNames</t>
  </si>
  <si>
    <t xml:space="preserve">Pump Duty</t>
  </si>
  <si>
    <t>Duty</t>
  </si>
  <si>
    <t xml:space="preserve">Zones State</t>
  </si>
  <si>
    <t>ZonesState</t>
  </si>
  <si>
    <t xml:space="preserve">Max Pump Duty</t>
  </si>
  <si>
    <t xml:space="preserve">Heater Delay Time</t>
  </si>
  <si>
    <t xml:space="preserve">Heater Start Delta</t>
  </si>
  <si>
    <t xml:space="preserve">Heater Stop Delta</t>
  </si>
  <si>
    <t xml:space="preserve">Buffer Installed</t>
  </si>
  <si>
    <t xml:space="preserve">DHW Installed</t>
  </si>
  <si>
    <t xml:space="preserve">Solar Mode</t>
  </si>
  <si>
    <t>SolarModeDesc</t>
  </si>
  <si>
    <t xml:space="preserve">Solar On Delta</t>
  </si>
  <si>
    <t xml:space="preserve">Solar Off Delta</t>
  </si>
  <si>
    <t xml:space="preserve">Solar Frost Protection</t>
  </si>
  <si>
    <t xml:space="preserve">Solar High Limit</t>
  </si>
  <si>
    <t xml:space="preserve">Pump Flowrate Mode</t>
  </si>
  <si>
    <t>PumpFlowRateMode</t>
  </si>
  <si>
    <t>getBit1</t>
  </si>
  <si>
    <t xml:space="preserve">Liquid Type</t>
  </si>
  <si>
    <t>LiquidType</t>
  </si>
  <si>
    <t xml:space="preserve">Alt External Sensor</t>
  </si>
  <si>
    <t xml:space="preserve">Anti Freeze Mode</t>
  </si>
  <si>
    <t xml:space="preserve">Optional PCB</t>
  </si>
  <si>
    <t>getSecondByte</t>
  </si>
  <si>
    <t xml:space="preserve">Z1 Sensor Settings</t>
  </si>
  <si>
    <t>ZonesSensorType</t>
  </si>
  <si>
    <t>getFirstByte</t>
  </si>
  <si>
    <t xml:space="preserve">Z2 Sensor Settings</t>
  </si>
  <si>
    <t xml:space="preserve">Buffer Tank Delta</t>
  </si>
  <si>
    <t xml:space="preserve">External Pad Heater</t>
  </si>
  <si>
    <t>ExtPadHeaterType</t>
  </si>
  <si>
    <t>getIntMinus1Div50</t>
  </si>
  <si>
    <t xml:space="preserve">Water Pressure</t>
  </si>
  <si>
    <t>Bar</t>
  </si>
  <si>
    <t>bar</t>
  </si>
  <si>
    <t xml:space="preserve">Second Inlet Temp</t>
  </si>
  <si>
    <t xml:space="preserve">Economizer Outlet Temp</t>
  </si>
  <si>
    <t xml:space="preserve">Second Room Thermostat Temp</t>
  </si>
  <si>
    <t xml:space="preserve">Bivalent Heating Start Temperature</t>
  </si>
  <si>
    <t xml:space="preserve">Bivalent Heating Parallel Adv Starttemp</t>
  </si>
  <si>
    <t xml:space="preserve">Bivalent Heating Parallel Adv Stoptemp</t>
  </si>
  <si>
    <t xml:space="preserve">Bivalent Heating Parallel Adv Start Delay</t>
  </si>
  <si>
    <t xml:space="preserve">Bivalent Heating Parallel Adv Stop Delay</t>
  </si>
  <si>
    <t>getBivalent</t>
  </si>
  <si>
    <t xml:space="preserve">Bivalent Heating Setting</t>
  </si>
  <si>
    <t>Bivalent</t>
  </si>
  <si>
    <t xml:space="preserve">2 Zone mixing valve 1 opening</t>
  </si>
  <si>
    <t xml:space="preserve">2 Zone mixing valve 2 opening</t>
  </si>
  <si>
    <t xml:space="preserve">Unit  (Text)</t>
  </si>
  <si>
    <t>getUintt16</t>
  </si>
  <si>
    <t>Heat_Power_Consumption_Extra</t>
  </si>
  <si>
    <t>Cool_Power_Consumption_Extra</t>
  </si>
  <si>
    <t>DHW_Power_Consumption_Extra</t>
  </si>
  <si>
    <t>Heat_Power_Production_Extra</t>
  </si>
  <si>
    <t>Cool_Power_Production_Extra</t>
  </si>
  <si>
    <t>DHW_Power_Production_Extra</t>
  </si>
  <si>
    <t>getOptDataValue</t>
  </si>
  <si>
    <t>Z1_Water_Pump</t>
  </si>
  <si>
    <t>Z1_Mixing_Valve</t>
  </si>
  <si>
    <t>MixingValve</t>
  </si>
  <si>
    <t>Z2_Water_Pump</t>
  </si>
  <si>
    <t>Z2_Mixing_Valve</t>
  </si>
  <si>
    <t>Pool_Water_Pump</t>
  </si>
  <si>
    <t>Solar_Water_Pump</t>
  </si>
  <si>
    <t>Alarm_State</t>
  </si>
  <si>
    <t xml:space="preserve">Entity ID</t>
  </si>
  <si>
    <t>States</t>
  </si>
  <si>
    <t>Values</t>
  </si>
  <si>
    <t xml:space="preserve">Text Options</t>
  </si>
  <si>
    <t xml:space="preserve">Lower 
Range</t>
  </si>
  <si>
    <t xml:space="preserve">Upper 
Range</t>
  </si>
  <si>
    <t>setPlus1</t>
  </si>
  <si>
    <t>SetHeatpump</t>
  </si>
  <si>
    <t>set_heatpump_state</t>
  </si>
  <si>
    <t xml:space="preserve">0 = off, 
1 = on</t>
  </si>
  <si>
    <t xml:space="preserve">0 -&gt; 1
1 -&gt; 2</t>
  </si>
  <si>
    <t>switch</t>
  </si>
  <si>
    <t>setPlus1Multiply16</t>
  </si>
  <si>
    <t>SetHolidayMode</t>
  </si>
  <si>
    <t>set_holiday_mode</t>
  </si>
  <si>
    <t xml:space="preserve">0 -&gt; 16
1 -&gt; 32</t>
  </si>
  <si>
    <t>setPlus1Multiply8</t>
  </si>
  <si>
    <t>SetQuietMode</t>
  </si>
  <si>
    <t>set_quiet_mode</t>
  </si>
  <si>
    <t xml:space="preserve">0 = Off mode
1 = Quiet mode 1
2 = Quiet mode 2
3 =r Quiet mode 3</t>
  </si>
  <si>
    <t xml:space="preserve">0 -&gt; 8
1 -&gt; 16
2 -&gt; 24
3 -&gt; 32</t>
  </si>
  <si>
    <t>select</t>
  </si>
  <si>
    <t xml:space="preserve">  - "Off mode"
  - "Quiet mode 1"
  - "Quiet mode 2"
  - "Quiet mode 3"</t>
  </si>
  <si>
    <t>setPlus73</t>
  </si>
  <si>
    <t>SetPowerfulMode</t>
  </si>
  <si>
    <t>set_powerful_mode</t>
  </si>
  <si>
    <t xml:space="preserve">0 = off
1 = 30min
2 = 60min
3 = 90min</t>
  </si>
  <si>
    <t xml:space="preserve">0 -&gt; 73
1 -&gt; 74
2 -&gt; 75
3 -&gt; 76</t>
  </si>
  <si>
    <t xml:space="preserve">  - "off"
  - "30min"
  - "60min"
  - "90min"</t>
  </si>
  <si>
    <t>setPlus128</t>
  </si>
  <si>
    <t>SetZ1HeatRequestTemperature</t>
  </si>
  <si>
    <t>set_z1_heat_request_temperature</t>
  </si>
  <si>
    <t xml:space="preserve">-5 to 5 or 20 to max</t>
  </si>
  <si>
    <t>number</t>
  </si>
  <si>
    <t>SetZ1CoolRequestTemperature</t>
  </si>
  <si>
    <t>set_z1_cool_request_temperature</t>
  </si>
  <si>
    <t>SetZ2HeatRequestTemperature</t>
  </si>
  <si>
    <t>set_z2_heat_request_temperature</t>
  </si>
  <si>
    <t>SetZ2CoolRequestTemperature</t>
  </si>
  <si>
    <t>set_z2_cool_request_temperature</t>
  </si>
  <si>
    <t>setOperationMode</t>
  </si>
  <si>
    <t>SetOperationMode</t>
  </si>
  <si>
    <t>set_operation_mode</t>
  </si>
  <si>
    <t xml:space="preserve">0 = heat only, 
1 = cool only, 
2 = Auto, 
3 = DHW only, 
4 = Heat+DHW, 
5 = Cool+DHW, 
6 = Auto + DHW</t>
  </si>
  <si>
    <t xml:space="preserve">0 -&gt; 18
1 -&gt; 19
2 -&gt; 24
3 -&gt; 33
4 -&gt; 34
5 -&gt; 35
6 -&gt; 40</t>
  </si>
  <si>
    <t xml:space="preserve">  - "Heat only"
  - "Cool only"
  - "Auto"
  - "DHW only"
  - "Heat+DHW"
  - "Cool+DHW"
  - "Auto + DHW"</t>
  </si>
  <si>
    <t>setPlus1Multiply64</t>
  </si>
  <si>
    <t>SetForceDHW</t>
  </si>
  <si>
    <t>set_force_DHW</t>
  </si>
  <si>
    <t xml:space="preserve">0 = disabled, 
1 = enabled</t>
  </si>
  <si>
    <t xml:space="preserve">0 -&gt; 64
1 -&gt; 128</t>
  </si>
  <si>
    <t>SetDHWTemp</t>
  </si>
  <si>
    <t>set_DHW_temp</t>
  </si>
  <si>
    <t xml:space="preserve">40 °C - 75 °C</t>
  </si>
  <si>
    <t>setMultiply2</t>
  </si>
  <si>
    <t>SetForceDefrost</t>
  </si>
  <si>
    <t>set_force_defrost</t>
  </si>
  <si>
    <t xml:space="preserve">0 -&gt; 0
1 -&gt; 2</t>
  </si>
  <si>
    <t>setMultiply4</t>
  </si>
  <si>
    <t>SetForceSterilization</t>
  </si>
  <si>
    <t>set_force_sterilization</t>
  </si>
  <si>
    <t xml:space="preserve">0 -&gt; 0
1 -&gt; 4</t>
  </si>
  <si>
    <t>SetPump</t>
  </si>
  <si>
    <t>set_pump</t>
  </si>
  <si>
    <t xml:space="preserve">0 = service mode
1 = max speed</t>
  </si>
  <si>
    <t xml:space="preserve">  - "Service mode"
  - "Max speed"</t>
  </si>
  <si>
    <t>SetMaxPumpDuty</t>
  </si>
  <si>
    <t>set_max_pump_duty</t>
  </si>
  <si>
    <t xml:space="preserve">64 to 254</t>
  </si>
  <si>
    <t>SetZone1HeatTargetHigh</t>
  </si>
  <si>
    <t>set_zone1_heat_target_high</t>
  </si>
  <si>
    <t>SetZone1HeatTargetLow</t>
  </si>
  <si>
    <t>set_zone1_heat_target_low</t>
  </si>
  <si>
    <t>SetZone1HeatOutsideLow</t>
  </si>
  <si>
    <t>set_zone1_heat_outside_low</t>
  </si>
  <si>
    <t>SetZone1HeatOutsideHigh</t>
  </si>
  <si>
    <t>set_zone1_heat_outside_high</t>
  </si>
  <si>
    <t>SetZone2HeatTargetHigh</t>
  </si>
  <si>
    <t>set_zone2_heat_target_high</t>
  </si>
  <si>
    <t>SetZone2HeatTargetLow</t>
  </si>
  <si>
    <t>set_zone2_heat_target_low</t>
  </si>
  <si>
    <t>SetZone2HeatOutsideLow</t>
  </si>
  <si>
    <t>set_zone2_heat_outside_low</t>
  </si>
  <si>
    <t>SetZone2HeatOutsideHigh</t>
  </si>
  <si>
    <t>set_zone2_heat_outside_high</t>
  </si>
  <si>
    <t>SetZone1CoolTargetHigh</t>
  </si>
  <si>
    <t>set_zone1_cool_target_high</t>
  </si>
  <si>
    <t>SetZone1CoolTargetLow</t>
  </si>
  <si>
    <t>set_zone1_cool_target_low</t>
  </si>
  <si>
    <t>SetZone1CoolOutsideLow</t>
  </si>
  <si>
    <t>set_zone1_cool_outside_low</t>
  </si>
  <si>
    <t>SetZone1CoolOutsideHigh</t>
  </si>
  <si>
    <t>set_zone1_cool_outside_high</t>
  </si>
  <si>
    <t>SetZone2CoolTargetHigh</t>
  </si>
  <si>
    <t>set_zone2_cool_target_high</t>
  </si>
  <si>
    <t>SetZone2CoolTargetLow</t>
  </si>
  <si>
    <t>set_zone2_cool_target_low</t>
  </si>
  <si>
    <t>SetZone2CoolOutsideLow</t>
  </si>
  <si>
    <t>set_zone2_cool_outside_low</t>
  </si>
  <si>
    <t>SetZone2CoolOutsideHigh</t>
  </si>
  <si>
    <t>set_zone2_cool_outside_high</t>
  </si>
  <si>
    <t>SetZones</t>
  </si>
  <si>
    <t>set_zones</t>
  </si>
  <si>
    <t xml:space="preserve">0 = zone 1 active, 
1 = zone2 active, 
2 = zone1 and zone2 active</t>
  </si>
  <si>
    <t xml:space="preserve">0 -&gt; 64
1 -&gt; 128
2 -&gt; 192</t>
  </si>
  <si>
    <t xml:space="preserve">  - "Zone 1"
  - "Zone2"
  - "Zone1 and Zone2"</t>
  </si>
  <si>
    <t>SetFloorHeatDelta</t>
  </si>
  <si>
    <t>set_floor_heat_delta</t>
  </si>
  <si>
    <t>1-15</t>
  </si>
  <si>
    <t>SetFloorCoolDelta</t>
  </si>
  <si>
    <t>set_floor_cool_delta</t>
  </si>
  <si>
    <t>SetDHWHeatDelta</t>
  </si>
  <si>
    <t>set_dhw_heat_delta</t>
  </si>
  <si>
    <t xml:space="preserve">-12 to -2</t>
  </si>
  <si>
    <t>SetHeaterDelayTime</t>
  </si>
  <si>
    <t>set_heater_delay_time</t>
  </si>
  <si>
    <t xml:space="preserve">in minutes</t>
  </si>
  <si>
    <t>SetHeaterStartDelta</t>
  </si>
  <si>
    <t>set_heater_start_delta</t>
  </si>
  <si>
    <t xml:space="preserve">in kelvin</t>
  </si>
  <si>
    <t>SetHeaterStopDelta</t>
  </si>
  <si>
    <t>set_heater_stop_delta</t>
  </si>
  <si>
    <t>SetMainSchedule</t>
  </si>
  <si>
    <t>set_main_schedule</t>
  </si>
  <si>
    <t>SetAltExternalSensor</t>
  </si>
  <si>
    <t>set_alt_external_sensor</t>
  </si>
  <si>
    <t>SetExternalPadHeater</t>
  </si>
  <si>
    <t>set_external_pad_heater</t>
  </si>
  <si>
    <t xml:space="preserve">0 = disabled, 
1 = type-A, 
2 = type-B</t>
  </si>
  <si>
    <t xml:space="preserve">0 -&gt; 16
1 -&gt; 32
2 -&gt; 48</t>
  </si>
  <si>
    <t xml:space="preserve">  - "Disabled"
  - "Type-A"
  - "Type-B"</t>
  </si>
  <si>
    <t>SetBufferDelta</t>
  </si>
  <si>
    <t>set_buffer_delta</t>
  </si>
  <si>
    <t xml:space="preserve">0 - 10</t>
  </si>
  <si>
    <t>setPlus1Multiply4</t>
  </si>
  <si>
    <t>SetBuffer</t>
  </si>
  <si>
    <t>set_buffer</t>
  </si>
  <si>
    <t xml:space="preserve">0 = not installed, 
1 = installed</t>
  </si>
  <si>
    <t xml:space="preserve">0 -&gt; 4
1 -&gt; 8</t>
  </si>
  <si>
    <t xml:space="preserve">  - "Not installed"
  - "Installed"</t>
  </si>
  <si>
    <t>SetHeatingOffOutdoorTemp</t>
  </si>
  <si>
    <t>set_heatingoffoutdoortemp</t>
  </si>
  <si>
    <t xml:space="preserve">5 °C - 35 °C</t>
  </si>
  <si>
    <t>SetReset</t>
  </si>
  <si>
    <t>set_reset</t>
  </si>
  <si>
    <t>button</t>
  </si>
  <si>
    <t xml:space="preserve">0 -&gt; 0
1 -&gt; 1</t>
  </si>
  <si>
    <t>setBivalentMode</t>
  </si>
  <si>
    <t>SetBivalentMode</t>
  </si>
  <si>
    <t>set_bivalent_mode</t>
  </si>
  <si>
    <t xml:space="preserve">0 = Off, 
1 = Alternativ, 
2 = A-Off, 
3 = Parallel, 
4 = P-Off, 
5 = Parallel Advanced</t>
  </si>
  <si>
    <t xml:space="preserve">0 -&gt; 100 + 1
1 -&gt; 101 + 1
2 -&gt; 104 + 1
3 -&gt; 105 + 1
4 -&gt; 108 + 1
5 -&gt; 109 + 1</t>
  </si>
  <si>
    <t xml:space="preserve">  - "Off"
  - "Alternativ"
  - "A-Off"
  - "Parallel"
  - "P-Off"
  - "Parallel Advanced"</t>
  </si>
  <si>
    <t>SetBivalentStartTemperature</t>
  </si>
  <si>
    <t>set_bivalent_start_temperature</t>
  </si>
  <si>
    <t xml:space="preserve">-15 °C to 35 °C</t>
  </si>
  <si>
    <t>SetBivalentStopTemperature</t>
  </si>
  <si>
    <t>set_bivalent_stop_temperature</t>
  </si>
  <si>
    <t>GPIO16</t>
  </si>
  <si>
    <t>SetGPIO16State</t>
  </si>
  <si>
    <t>set_gpio16state</t>
  </si>
  <si>
    <t>base</t>
  </si>
  <si>
    <t>bit</t>
  </si>
  <si>
    <t xml:space="preserve">setByte6 </t>
  </si>
  <si>
    <t>0b1</t>
  </si>
  <si>
    <t>SetHeatCoolMode</t>
  </si>
  <si>
    <t>set_heat_cool_mode</t>
  </si>
  <si>
    <t xml:space="preserve">0 = Heat
1 = Cool</t>
  </si>
  <si>
    <t xml:space="preserve">  - "Heat" 
  - "Cool"</t>
  </si>
  <si>
    <t>SetCompressorState</t>
  </si>
  <si>
    <t>set_compressor_state</t>
  </si>
  <si>
    <t xml:space="preserve">0 = off
1 = on</t>
  </si>
  <si>
    <t>0b11</t>
  </si>
  <si>
    <t>SetSmartGridMode</t>
  </si>
  <si>
    <t>set_smart_grid_mode</t>
  </si>
  <si>
    <t xml:space="preserve">00 = normal, 
10 = HP/DHW off, 
01 = Capacity 1, 
11 = Capacity 2</t>
  </si>
  <si>
    <t xml:space="preserve">  - "Normal" 
  - "HP/DHW off"
  - "Capacity 1"
  - "Capacity 2"</t>
  </si>
  <si>
    <t>SetExternalThermostat1State</t>
  </si>
  <si>
    <t>set_external_thermostat_1_state</t>
  </si>
  <si>
    <t xml:space="preserve">00 = no demand, 
01 = cool demand, 
10 = heat demand, 
11 = heat and cool demand</t>
  </si>
  <si>
    <t xml:space="preserve">  - "No demand" 
  - "Cool demand"
  - "Heat demand"
  - "Heat and cool demand"</t>
  </si>
  <si>
    <t>SetExternalThermostat2State</t>
  </si>
  <si>
    <t>set_external_thermostat_2_state</t>
  </si>
  <si>
    <t>setDemandControl</t>
  </si>
  <si>
    <t>SetDemandControl</t>
  </si>
  <si>
    <t>set_demand_control</t>
  </si>
  <si>
    <t xml:space="preserve">0xEB = 100% ,
0xB8 = 75% ,
0x85 = 50%,
0x52 = 25% ,
0x2B = 5%</t>
  </si>
  <si>
    <t xml:space="preserve">  - "100%" 
  - "75%"
  - "50%"
  - "25%"
  - "5%"</t>
  </si>
  <si>
    <t>temp2hex</t>
  </si>
  <si>
    <t>SetPoolTemp</t>
  </si>
  <si>
    <t>set_pool_temp</t>
  </si>
  <si>
    <t xml:space="preserve">NTC 6,5kOhm 
resistance characteristic value</t>
  </si>
  <si>
    <t>SetBufferTemp</t>
  </si>
  <si>
    <t>set_buffer_temp</t>
  </si>
  <si>
    <t>SetZ1RoomTemp</t>
  </si>
  <si>
    <t>set_z1_room_temp</t>
  </si>
  <si>
    <t>SetZ1WaterTemp</t>
  </si>
  <si>
    <t>set_z1_water_temp</t>
  </si>
  <si>
    <t>SetZ2RoomTemp</t>
  </si>
  <si>
    <t>set_z2_room_temp</t>
  </si>
  <si>
    <t>SetZ2WaterTemp</t>
  </si>
  <si>
    <t>set_z2_water_temp</t>
  </si>
  <si>
    <t>SetSolarTemp</t>
  </si>
  <si>
    <t>set_solar_temp</t>
  </si>
  <si>
    <t>SetOptPCBByte9</t>
  </si>
  <si>
    <t>set_byte_9</t>
  </si>
  <si>
    <t xml:space="preserve">Model Name</t>
  </si>
  <si>
    <t>WH-MDC05H3E5</t>
  </si>
  <si>
    <t>E2</t>
  </si>
  <si>
    <t xml:space="preserve"> CF</t>
  </si>
  <si>
    <t xml:space="preserve"> 0B</t>
  </si>
  <si>
    <t xml:space="preserve"> 13</t>
  </si>
  <si>
    <t xml:space="preserve"> 33</t>
  </si>
  <si>
    <t xml:space="preserve"> 32</t>
  </si>
  <si>
    <t xml:space="preserve"> D1</t>
  </si>
  <si>
    <t xml:space="preserve"> 0C</t>
  </si>
  <si>
    <t xml:space="preserve"> 16</t>
  </si>
  <si>
    <t>WH-MDC07H3E5</t>
  </si>
  <si>
    <t xml:space="preserve"> 14</t>
  </si>
  <si>
    <t xml:space="preserve"> 42</t>
  </si>
  <si>
    <t xml:space="preserve"> 17</t>
  </si>
  <si>
    <t xml:space="preserve">IDU:WH-SXC09H3E5, ODU:WH-UX09HE5</t>
  </si>
  <si>
    <t xml:space="preserve"> 0D</t>
  </si>
  <si>
    <t xml:space="preserve"> 77</t>
  </si>
  <si>
    <t xml:space="preserve"> 09</t>
  </si>
  <si>
    <t xml:space="preserve"> 12</t>
  </si>
  <si>
    <t xml:space="preserve"> D0</t>
  </si>
  <si>
    <t xml:space="preserve"> 05</t>
  </si>
  <si>
    <t xml:space="preserve"> 11</t>
  </si>
  <si>
    <t xml:space="preserve">IDU:WH-SDC09H3E8, ODU:WH-UD09HE8</t>
  </si>
  <si>
    <t xml:space="preserve"> 88</t>
  </si>
  <si>
    <t xml:space="preserve"> 97</t>
  </si>
  <si>
    <t xml:space="preserve">IDU:WH-SXC09H3E8, ODU:WH-UX09HE8</t>
  </si>
  <si>
    <t xml:space="preserve"> 85</t>
  </si>
  <si>
    <t xml:space="preserve"> 94</t>
  </si>
  <si>
    <t xml:space="preserve">IDU:WH-SXC12H9E8, ODU:WH-UX12HE8</t>
  </si>
  <si>
    <t xml:space="preserve"> 86</t>
  </si>
  <si>
    <t xml:space="preserve"> 95</t>
  </si>
  <si>
    <t xml:space="preserve">IDU:WH-SXC16H9E8, ODU:WH-UX16HE8</t>
  </si>
  <si>
    <t xml:space="preserve"> 87</t>
  </si>
  <si>
    <t xml:space="preserve"> 96</t>
  </si>
  <si>
    <t xml:space="preserve">IDU:WH-SDC05H3E5, ODU:WH-UD05HE5</t>
  </si>
  <si>
    <t xml:space="preserve"> CE</t>
  </si>
  <si>
    <t xml:space="preserve"> 71</t>
  </si>
  <si>
    <t xml:space="preserve"> 81</t>
  </si>
  <si>
    <t xml:space="preserve"> 72</t>
  </si>
  <si>
    <t xml:space="preserve"> 92</t>
  </si>
  <si>
    <t xml:space="preserve">IDU:WH-SDC0709J3E5, ODU:WH-UD09JE5</t>
  </si>
  <si>
    <t>62</t>
  </si>
  <si>
    <t xml:space="preserve"> D2</t>
  </si>
  <si>
    <t xml:space="preserve"> 43</t>
  </si>
  <si>
    <t xml:space="preserve"> 54</t>
  </si>
  <si>
    <t xml:space="preserve"> 66</t>
  </si>
  <si>
    <t>WH-MDC05J3E5</t>
  </si>
  <si>
    <t>C2</t>
  </si>
  <si>
    <t xml:space="preserve"> D3</t>
  </si>
  <si>
    <t xml:space="preserve"> 65</t>
  </si>
  <si>
    <t xml:space="preserve"> B2</t>
  </si>
  <si>
    <t>WH-MDC09H3E5</t>
  </si>
  <si>
    <t xml:space="preserve"> 15</t>
  </si>
  <si>
    <t xml:space="preserve"> 18</t>
  </si>
  <si>
    <t>WH-MXC09H3E5</t>
  </si>
  <si>
    <t xml:space="preserve"> 41</t>
  </si>
  <si>
    <t xml:space="preserve"> 34</t>
  </si>
  <si>
    <t xml:space="preserve"> 82</t>
  </si>
  <si>
    <t xml:space="preserve"> 31</t>
  </si>
  <si>
    <t xml:space="preserve"> 35</t>
  </si>
  <si>
    <t xml:space="preserve">IDU:WH-ADC0309J3E5, ODU:WH-UD09JE5</t>
  </si>
  <si>
    <t xml:space="preserve"> 45</t>
  </si>
  <si>
    <t xml:space="preserve"> 47</t>
  </si>
  <si>
    <t xml:space="preserve"> 55</t>
  </si>
  <si>
    <t xml:space="preserve">IDU:WH-ADC0916H9E8, ODU:WH-UX12HE8</t>
  </si>
  <si>
    <t xml:space="preserve"> 74</t>
  </si>
  <si>
    <t xml:space="preserve">IDU:WH-SQC09H3E8, ODU:WH-UQ09HE8</t>
  </si>
  <si>
    <t xml:space="preserve"> 91</t>
  </si>
  <si>
    <t xml:space="preserve">IDU:WH-SDC09H3E5, ODU:WH-UD09HE5</t>
  </si>
  <si>
    <t xml:space="preserve"> 08</t>
  </si>
  <si>
    <t xml:space="preserve">IDU:WH-ADC0309H3E5, ODU:WH-UD09HE5</t>
  </si>
  <si>
    <t xml:space="preserve"> 00</t>
  </si>
  <si>
    <t xml:space="preserve">IDU:WH-ADC0309J3E5, ODU:WH-UD05JE5</t>
  </si>
  <si>
    <t xml:space="preserve">IDU:WH-SDC0709J3E5, ODU:WH-UD07JE5</t>
  </si>
  <si>
    <t xml:space="preserve"> 46</t>
  </si>
  <si>
    <t xml:space="preserve">IDU:WH-SDC07H3E5-1, ODU:WH-UD07HE5-1</t>
  </si>
  <si>
    <t>WH-MDC07J3E5</t>
  </si>
  <si>
    <t>WH-MDC09J3E5</t>
  </si>
  <si>
    <t xml:space="preserve">IDU:WH-SDC0305J3E5, ODU:WH-UD05JE5</t>
  </si>
  <si>
    <t>WH-MXC09J3E8</t>
  </si>
  <si>
    <t>32</t>
  </si>
  <si>
    <t xml:space="preserve"> D4</t>
  </si>
  <si>
    <t xml:space="preserve"> 84</t>
  </si>
  <si>
    <t xml:space="preserve"> 73</t>
  </si>
  <si>
    <t xml:space="preserve"> 90</t>
  </si>
  <si>
    <t>WH-MXC12J9E8</t>
  </si>
  <si>
    <t xml:space="preserve">IDU:WH-ADC1216H6E5, ODU:WH-UD12HE5</t>
  </si>
  <si>
    <t xml:space="preserve"> 75</t>
  </si>
  <si>
    <t xml:space="preserve"> 06</t>
  </si>
  <si>
    <t xml:space="preserve">IDU:WH-ADC0309J3E5C, ODU:WH-UD07JE5</t>
  </si>
  <si>
    <t>42</t>
  </si>
  <si>
    <t xml:space="preserve"> 83</t>
  </si>
  <si>
    <t xml:space="preserve">IDU:WH-UQ12HE8, ODU:WH-SQC12H9E8</t>
  </si>
  <si>
    <t xml:space="preserve">IDU:WH-SXC12H6E5, ODU:WH-UX12HE5</t>
  </si>
  <si>
    <t xml:space="preserve"> 78</t>
  </si>
  <si>
    <t>WH-MXC09J3E5</t>
  </si>
  <si>
    <t xml:space="preserve"> 99</t>
  </si>
  <si>
    <t xml:space="preserve"> 62</t>
  </si>
  <si>
    <t xml:space="preserve"> 01</t>
  </si>
  <si>
    <t xml:space="preserve">IDU:WH-ADC1216H6E5C ODU:WH-UD12HE5</t>
  </si>
  <si>
    <t xml:space="preserve"> 76</t>
  </si>
  <si>
    <t xml:space="preserve"> 10</t>
  </si>
  <si>
    <t xml:space="preserve">IDU:WH-ADC0509L3E5 ODU:WH-WDG07LE5</t>
  </si>
  <si>
    <t xml:space="preserve"> D5</t>
  </si>
  <si>
    <t xml:space="preserve"> 29</t>
  </si>
  <si>
    <t xml:space="preserve"> 28</t>
  </si>
  <si>
    <t xml:space="preserve"> 98</t>
  </si>
  <si>
    <t xml:space="preserve">IDU:WH-SXC09H3E8 ODU:WH-UX09HE8</t>
  </si>
  <si>
    <t xml:space="preserve"> 0E</t>
  </si>
  <si>
    <t xml:space="preserve">IDU:WH-ADC0309K3E5AN ODU:WH-UDZ07KE5</t>
  </si>
  <si>
    <t xml:space="preserve"> 36</t>
  </si>
  <si>
    <t xml:space="preserve"> 02</t>
  </si>
  <si>
    <t xml:space="preserve"> D6</t>
  </si>
  <si>
    <t xml:space="preserve"> 0F</t>
  </si>
  <si>
    <t xml:space="preserve"> 67</t>
  </si>
  <si>
    <t xml:space="preserve">IDU:WH-SDC0309K3E5 ODU:WH-UDZ05KE5</t>
  </si>
  <si>
    <t xml:space="preserve">IDU:WH-SDC0509L3E5 ODU:WH-WDG09LE5</t>
  </si>
  <si>
    <t xml:space="preserve">IDU:WH-SDC12H9E8 ODU:WH-UD12HE8</t>
  </si>
  <si>
    <t xml:space="preserve"> 89</t>
  </si>
  <si>
    <t xml:space="preserve">IDU:WH-SDC0309K3E5, ODU:WH-UDZ07KE5</t>
  </si>
  <si>
    <t xml:space="preserve">IDU:WH-ADC0916H9E8, ODU:WH-UX16HE8</t>
  </si>
  <si>
    <t xml:space="preserve">IDU:WH-ADC0912H9E8, ODU:WH-UX12HE8</t>
  </si>
  <si>
    <t>WH-MXC16J9E8</t>
  </si>
  <si>
    <t>WH-MXC12J6E5</t>
  </si>
  <si>
    <t xml:space="preserve">IDU:WH-ADC0309K3E5 ODU:WH-UDZ09KE5</t>
  </si>
  <si>
    <t xml:space="preserve"> 68</t>
  </si>
  <si>
    <t xml:space="preserve">IDU:WH-SDC0509L3E5 ODU:WH-WDG07LE5</t>
  </si>
  <si>
    <t>Topic#</t>
  </si>
  <si>
    <t>Byte#</t>
  </si>
  <si>
    <t xml:space="preserve">Possible Value</t>
  </si>
  <si>
    <t xml:space="preserve">Value decrypt</t>
  </si>
  <si>
    <t xml:space="preserve">Value Description</t>
  </si>
  <si>
    <t>Header</t>
  </si>
  <si>
    <t>c8</t>
  </si>
  <si>
    <t xml:space="preserve">Data length ( Packet length = Data length + 3 )</t>
  </si>
  <si>
    <t xml:space="preserve">TOP0+
TOP2</t>
  </si>
  <si>
    <t xml:space="preserve">Force DHW status 
56=off,
96=on, 
55 = heat pump off, 
56= heat pump on, 
Service Setup: 
Water pump on=65, 
Air Purge=75, 
Pump Down=F0?</t>
  </si>
  <si>
    <t xml:space="preserve">Force dhw, Heat pump on/off, Service setup (Water Flow, Air Purge , Pump Down)</t>
  </si>
  <si>
    <t xml:space="preserve">TOP19+
TOP13+
TOP68</t>
  </si>
  <si>
    <t xml:space="preserve">Holiday mode off/on (bit3and4), 
weekly shedule off/on (bit 1and2) 
force heater off/on (bit5and6) 
Dry Concrete off/on (bit7and8)</t>
  </si>
  <si>
    <t xml:space="preserve">Holiday mode, Sheduler status, force heater state , Dry Concrete</t>
  </si>
  <si>
    <t xml:space="preserve">TOP94+
TOP4</t>
  </si>
  <si>
    <t xml:space="preserve">1st Bit = Zone2</t>
  </si>
  <si>
    <t xml:space="preserve">Zone on/off</t>
  </si>
  <si>
    <t xml:space="preserve">2nd Bit = Zone1</t>
  </si>
  <si>
    <t xml:space="preserve">Mode status</t>
  </si>
  <si>
    <t xml:space="preserve">3rd &amp; 4th bit = 
b01 DHW off ,
b10 DHW on</t>
  </si>
  <si>
    <t xml:space="preserve">5th ,6th,7th &amp; 8th bit = 
b0001 - only DHW , 
b0010 - Heat , 
b0011 - Cool , 
b1001 - Auto(Heat) , 
b1010 - Auto(Cool)</t>
  </si>
  <si>
    <t xml:space="preserve">TOP18+
TOP17</t>
  </si>
  <si>
    <t xml:space="preserve">Left 5 bits = quiet level (
0b01001 = Off, 
0b01010 = level 1, 
0b01011 = level 2, 
0b01100 - level 3, 
0b10001 = scheduled) 
last 3 bits is powermode level (
0b001= Off, 
0b010 - power mode 30min, 
0b011 - 60min, 
0b100 - 90 min)</t>
  </si>
  <si>
    <t xml:space="preserve">Quiet Mode status + Powerful mode status</t>
  </si>
  <si>
    <t>TOP</t>
  </si>
  <si>
    <t xml:space="preserve">0 byte</t>
  </si>
  <si>
    <t xml:space="preserve">TOP58+
TOP59</t>
  </si>
  <si>
    <t xml:space="preserve">3rd &amp; 4th bit = 
b01 Standard, 
b10 - DHW Standard/Variable (J-series only)</t>
  </si>
  <si>
    <t xml:space="preserve">DHW capacity (J-series only)</t>
  </si>
  <si>
    <t xml:space="preserve">5th &amp; 6th bit = 
b01 DHW heater off, 
b10 - DHW heater on</t>
  </si>
  <si>
    <t xml:space="preserve">Heaters enable allowed status</t>
  </si>
  <si>
    <t xml:space="preserve">7rd &amp; 8th bit = 
b01 Water heater off, 
b10 - Water heater on</t>
  </si>
  <si>
    <t xml:space="preserve">3rd &amp; 4th bit = 
b01 - Sound , 
b10 - Capacity</t>
  </si>
  <si>
    <t xml:space="preserve">Quiet Mode Priority (K/L series)</t>
  </si>
  <si>
    <t xml:space="preserve">7th &amp; 8th bit = 
b01 - DHW Top sensor , 
b10 - DHW Center Sensor</t>
  </si>
  <si>
    <t xml:space="preserve">Only All-In-One</t>
  </si>
  <si>
    <t xml:space="preserve">TOP107/
TOP108/
TOP109/
TOP110</t>
  </si>
  <si>
    <t xml:space="preserve">1st Bit = 
b0 Water , 
b1 Glycol</t>
  </si>
  <si>
    <t xml:space="preserve">Circulation liquid</t>
  </si>
  <si>
    <t xml:space="preserve">3rd &amp; 4th bit = 
b01 Alternative Sensor Off ,
b10 Alternative Sensor On</t>
  </si>
  <si>
    <t xml:space="preserve">,Alternative outdoor temp sensor</t>
  </si>
  <si>
    <t xml:space="preserve">5rd &amp; 6th bit = 
b01 Antifreezing Off ,
b10 Antifreezing on</t>
  </si>
  <si>
    <t xml:space="preserve">Anti freezing</t>
  </si>
  <si>
    <t xml:space="preserve">7rd &amp; 8th bit = 
b01 Optional PCB Off ,
b10 Optional PCB on</t>
  </si>
  <si>
    <t xml:space="preserve">(hex) 15 - One Zone and Z1 as room , 
19 - One Zone and Z1 as pool, 
16 - Two Zones and Z2 as room, 
26 - Two Zones ,Z2 as pool</t>
  </si>
  <si>
    <t xml:space="preserve">No. of Zones and Zone Destination</t>
  </si>
  <si>
    <t xml:space="preserve">TOP111+
TOP112</t>
  </si>
  <si>
    <t xml:space="preserve">First digit -Z2 ,
Second digit Z1 (hex) 
1 - water temperature,
2 - External Thermostat, 
3 - Internal Thermostat, , 
4 - Thermistor</t>
  </si>
  <si>
    <t xml:space="preserve">Zone &amp; sensor settings ( system setup - Installer )</t>
  </si>
  <si>
    <t xml:space="preserve">(hex) all off=55, 
extneral control enable=56, 
external error signal=65, 
External compressor control On=95</t>
  </si>
  <si>
    <t xml:space="preserve">External control, error signal and External compressor control switch</t>
  </si>
  <si>
    <t xml:space="preserve">TOP99+
TOP100+
TOP101</t>
  </si>
  <si>
    <t xml:space="preserve">1st &amp; 2nd bit Smart DHW -All-In-One only, 
3rd &amp; 4th bit = solar buffer (
0b01=no solar, 
0b10=solar buffer, 
0b11=solar dhw), 
5th &amp; 6th bit = buffer installed, 
7th &amp; 8th bit = DHW installed</t>
  </si>
  <si>
    <t>TOP114</t>
  </si>
  <si>
    <t>5e</t>
  </si>
  <si>
    <t xml:space="preserve">1st &amp; 2nd bit = 10</t>
  </si>
  <si>
    <t xml:space="preserve">3rd &amp; 4th bit = 
b01 no Pad Heater, 
b10 - Type A, 
b11 Type B</t>
  </si>
  <si>
    <t xml:space="preserve">Power of internal heater</t>
  </si>
  <si>
    <t xml:space="preserve">5th &amp; 6th bit = 
b01 - Internal Heater 3kW, 
b10 - 6kW, 
b11 - 9kW</t>
  </si>
  <si>
    <t xml:space="preserve">DHW heater Internal/External</t>
  </si>
  <si>
    <t xml:space="preserve">7th &amp; 8th bit = 
b01 DHW Internal Heater , 
b10 - DHW External Heater</t>
  </si>
  <si>
    <t xml:space="preserve">(hex) Bivalent Off=55, 
Bivalent alternative =56, 
Bivalent parallel=5A</t>
  </si>
  <si>
    <t xml:space="preserve">Bivalent settings</t>
  </si>
  <si>
    <t xml:space="preserve">SG Ready Control on/off (bit5and6) ,
Demand Control on/off (bit7and8)</t>
  </si>
  <si>
    <t xml:space="preserve">SG Ready Control, Demand Control</t>
  </si>
  <si>
    <t xml:space="preserve">TOP76+
TOP81</t>
  </si>
  <si>
    <t xml:space="preserve">(hex) 09 - Compensation curve heat and direct cool, 
05 - both compensation curves , 
0a - direct heat and direct cool, 
06 - heat direct, cool compensation curve</t>
  </si>
  <si>
    <t xml:space="preserve">Operation Setup -Installer -water temperature heating on status and cooling</t>
  </si>
  <si>
    <t>TOP106</t>
  </si>
  <si>
    <t xml:space="preserve">3rd &amp; 4th bit = 
b01 - deltaT , 
b10 - Max. Duty</t>
  </si>
  <si>
    <t xml:space="preserve">Pump flowrate (J/K/L series)</t>
  </si>
  <si>
    <t xml:space="preserve">5th &amp; 6th bit = 
b01 - Comfort , 
b10 - Efficiency</t>
  </si>
  <si>
    <t xml:space="preserve">Heating Control (K/L series)</t>
  </si>
  <si>
    <t xml:space="preserve">7th &amp; 8th bit = 
b01 - DHW Defrost NO , 
b10 - DHW Defrost YES</t>
  </si>
  <si>
    <t xml:space="preserve">DHW Defrost (K/L series)</t>
  </si>
  <si>
    <t>TOP27</t>
  </si>
  <si>
    <t xml:space="preserve">Convert to DEC 128-128 = 0</t>
  </si>
  <si>
    <t xml:space="preserve">Zone 1 water shift set or direct mode value Temperature For Heat Mode [°C]</t>
  </si>
  <si>
    <t>TOP28</t>
  </si>
  <si>
    <t>8f</t>
  </si>
  <si>
    <t xml:space="preserve">Convert to DEC 143-128 = 15 in direct mode set temp or shift value</t>
  </si>
  <si>
    <t xml:space="preserve">Zone 1 water shift set Temperature For Cool Mode [°C]</t>
  </si>
  <si>
    <t>TOP34</t>
  </si>
  <si>
    <t xml:space="preserve">Zone 2 water shift or direct mode set Temperature For Heat Mode [°C]</t>
  </si>
  <si>
    <t>TOP35</t>
  </si>
  <si>
    <t>8a</t>
  </si>
  <si>
    <t xml:space="preserve">Convert to DEC 138-128 = 10</t>
  </si>
  <si>
    <t xml:space="preserve">Zone 2 water shift or direct mode set Temperature For Cool Mode [°C]</t>
  </si>
  <si>
    <t>TOP9</t>
  </si>
  <si>
    <t>b2</t>
  </si>
  <si>
    <t xml:space="preserve">Convert to DEC 178-128 = 50</t>
  </si>
  <si>
    <t xml:space="preserve">DHW Target Temperature [°C]</t>
  </si>
  <si>
    <t>TOP45</t>
  </si>
  <si>
    <t xml:space="preserve">Convert to DEC 113-128 =-15</t>
  </si>
  <si>
    <t xml:space="preserve">Heat Shift for Holiday mode [°K]</t>
  </si>
  <si>
    <t>TOP25</t>
  </si>
  <si>
    <t xml:space="preserve">Heat Shift for DHW mode [°K]</t>
  </si>
  <si>
    <t>TOP95</t>
  </si>
  <si>
    <t xml:space="preserve">(hex) 96 = 97</t>
  </si>
  <si>
    <t xml:space="preserve">Maximum set pump speed</t>
  </si>
  <si>
    <t xml:space="preserve">Convert to DEC 153-128 = 25</t>
  </si>
  <si>
    <t xml:space="preserve">Dry concrete target temperature for actual stage [°C]</t>
  </si>
  <si>
    <t xml:space="preserve">Convert to DEC-128</t>
  </si>
  <si>
    <t xml:space="preserve">Delta T for Pool [°K]</t>
  </si>
  <si>
    <t>TOP113</t>
  </si>
  <si>
    <t xml:space="preserve">Delta T for buffer tank [°K]</t>
  </si>
  <si>
    <t xml:space="preserve">Convert to DEC X-1</t>
  </si>
  <si>
    <t xml:space="preserve">Time set for external heaters 20min-3h, step 5min.</t>
  </si>
  <si>
    <t>TOP102</t>
  </si>
  <si>
    <t xml:space="preserve">Solar Connection Set delta T for tank ON (DHW or Buffer)</t>
  </si>
  <si>
    <t>TOP103</t>
  </si>
  <si>
    <t xml:space="preserve">Solar Connection Set delta T for tank OFF (DHW or Buffer)</t>
  </si>
  <si>
    <t>TOP104</t>
  </si>
  <si>
    <t xml:space="preserve">Set Antifreeze for solar</t>
  </si>
  <si>
    <t>TOP105</t>
  </si>
  <si>
    <t>d0</t>
  </si>
  <si>
    <t xml:space="preserve">Set Hi limit for solar</t>
  </si>
  <si>
    <t>7b</t>
  </si>
  <si>
    <t xml:space="preserve">Outdoor Temperature to turn on Bivalent device -15-35[°C]</t>
  </si>
  <si>
    <t xml:space="preserve">? Possible Control pattern in Bivalent set temperature source to start the bivalent heat source</t>
  </si>
  <si>
    <t>1f</t>
  </si>
  <si>
    <t xml:space="preserve">? Possible Bivalent Delay timer to start the bivalent heat source</t>
  </si>
  <si>
    <t>7e</t>
  </si>
  <si>
    <t xml:space="preserve">? Possible Controll pattern in Bivalent set temperature source to stop the bivalent heat source</t>
  </si>
  <si>
    <t xml:space="preserve">? Possible Bivalent Delay timer to stop the bivalent heat source</t>
  </si>
  <si>
    <t xml:space="preserve">? Possible Bivalent Control pattern for DHW delay timer to start the bivalent source</t>
  </si>
  <si>
    <t xml:space="preserve">SG Setting 1 Heating Capacity</t>
  </si>
  <si>
    <t xml:space="preserve">SG Setting 1 DHW Capacity</t>
  </si>
  <si>
    <t>8d</t>
  </si>
  <si>
    <t xml:space="preserve">SG Setting 2 Heating Capacity</t>
  </si>
  <si>
    <t xml:space="preserve">SG Setting 2 DHW Capacity</t>
  </si>
  <si>
    <t>TOP29</t>
  </si>
  <si>
    <t>9e</t>
  </si>
  <si>
    <t xml:space="preserve">Convert to DEC 158-128 =30</t>
  </si>
  <si>
    <t xml:space="preserve">Z1 Heating Curve Outlet Water Temperature Highest Set [°C]</t>
  </si>
  <si>
    <t>TOP30</t>
  </si>
  <si>
    <t xml:space="preserve">Convert to DEC 150-128 =22</t>
  </si>
  <si>
    <t xml:space="preserve">Z1 Heating Curve Outlet Water Temperature Lowest Set [°C]</t>
  </si>
  <si>
    <t>TOP32</t>
  </si>
  <si>
    <t xml:space="preserve">Z1 Heating Curve Outside Temperature Lowest Set [°C]</t>
  </si>
  <si>
    <t>TOP31</t>
  </si>
  <si>
    <t xml:space="preserve">Convert to DEC 143-128 =15</t>
  </si>
  <si>
    <t xml:space="preserve">Z1 Heating Curve Outside Temperature Highest Set [°C]</t>
  </si>
  <si>
    <t>TOP82</t>
  </si>
  <si>
    <t>b7</t>
  </si>
  <si>
    <t xml:space="preserve">Convert to DEC 183-128 =55</t>
  </si>
  <si>
    <t xml:space="preserve">Z2 Heating Curve Outlet Water Temperature Highest Set [°C]</t>
  </si>
  <si>
    <t>TOP84</t>
  </si>
  <si>
    <t>a3</t>
  </si>
  <si>
    <t xml:space="preserve">Z2 Heating Curve Outlet Water Temperature Lowest Set [°C]</t>
  </si>
  <si>
    <t>TOP83</t>
  </si>
  <si>
    <t xml:space="preserve">Z2 Heating Curve Outside Temperature Lowest Set [°C]</t>
  </si>
  <si>
    <t>TOP85</t>
  </si>
  <si>
    <t xml:space="preserve">Z2 Heating Curve Outside Temperature Highest Set [°C]</t>
  </si>
  <si>
    <t>TOP77</t>
  </si>
  <si>
    <t>8e</t>
  </si>
  <si>
    <t xml:space="preserve">Outdoor Temperature to stop heating 5-35 [°C]</t>
  </si>
  <si>
    <t>TOP23</t>
  </si>
  <si>
    <t xml:space="preserve">Convert to DEC 133-128 =5</t>
  </si>
  <si>
    <t xml:space="preserve">Floor heating set Delta [°K]</t>
  </si>
  <si>
    <t>TOP78</t>
  </si>
  <si>
    <t xml:space="preserve">Convert to DEC 128-128=0</t>
  </si>
  <si>
    <t xml:space="preserve">Outdoor temperature for heater ON [°C]</t>
  </si>
  <si>
    <t>TOP72</t>
  </si>
  <si>
    <t xml:space="preserve">Z1 Cooling Curve Outlet Water Temperature Highest Set [°C]</t>
  </si>
  <si>
    <t>TOP73</t>
  </si>
  <si>
    <t xml:space="preserve">Z1 Cooling Curve Outlet Water Temperature Lowest Set [°C]</t>
  </si>
  <si>
    <t>TOP75</t>
  </si>
  <si>
    <t xml:space="preserve">Z1 Cooling Curve Outside Temperature Lowest Set [°C]</t>
  </si>
  <si>
    <t>TOP74</t>
  </si>
  <si>
    <t xml:space="preserve">Z1 Cooling Curve Outside Temperature Highest Set [°C]</t>
  </si>
  <si>
    <t>TOP86</t>
  </si>
  <si>
    <t xml:space="preserve">Z2 Cooling Curve Outlet Water Temperature Highest Set [°C]</t>
  </si>
  <si>
    <t>TOP87</t>
  </si>
  <si>
    <t xml:space="preserve">Z2 Cooling Curve Outlet Water Temperature Lowest Set [°C]</t>
  </si>
  <si>
    <t>TOP89</t>
  </si>
  <si>
    <t xml:space="preserve">Z2 Cooling Curve Outside Temperature Lowest Set [°C]</t>
  </si>
  <si>
    <t>TOP88</t>
  </si>
  <si>
    <t xml:space="preserve">Z2 Cooling Curve Outside Temperature Highest Set [°C]</t>
  </si>
  <si>
    <t>TOP24</t>
  </si>
  <si>
    <t xml:space="preserve">Convert to DEC 130-128 =2</t>
  </si>
  <si>
    <t xml:space="preserve">Floor cooling set delta [°C]</t>
  </si>
  <si>
    <t>TOP79</t>
  </si>
  <si>
    <t xml:space="preserve">Convert to DEC 144-128=16</t>
  </si>
  <si>
    <t xml:space="preserve">Outdoor temperature for (heat to cool) [°C]</t>
  </si>
  <si>
    <t>TOP80</t>
  </si>
  <si>
    <t>8b</t>
  </si>
  <si>
    <t xml:space="preserve">Convert to DEC 139-128=11</t>
  </si>
  <si>
    <t xml:space="preserve">Outdoor temperature for (cool to heat) [°C]</t>
  </si>
  <si>
    <t xml:space="preserve">Donvert to DEC (X-1) x 30</t>
  </si>
  <si>
    <t xml:space="preserve">DHW settings - Room operation max time [min]</t>
  </si>
  <si>
    <t xml:space="preserve">Convert to DEC 101-1=100</t>
  </si>
  <si>
    <t xml:space="preserve">DHW heat up time (max) [min]</t>
  </si>
  <si>
    <t>TOP22</t>
  </si>
  <si>
    <t xml:space="preserve">Convert to DEC 120-128=-8</t>
  </si>
  <si>
    <t xml:space="preserve">DHW Delta for re-heat [°K]</t>
  </si>
  <si>
    <t>TOP70</t>
  </si>
  <si>
    <t>c1</t>
  </si>
  <si>
    <t xml:space="preserve">Convert to DEC 193-128=65</t>
  </si>
  <si>
    <t xml:space="preserve">Sterilization boiling temperature [°C]</t>
  </si>
  <si>
    <t>TOP71</t>
  </si>
  <si>
    <t>0b</t>
  </si>
  <si>
    <t xml:space="preserve">Convert to DEC 11 - 1 = 10</t>
  </si>
  <si>
    <t xml:space="preserve">Sterilization max operation time [min]</t>
  </si>
  <si>
    <t>TOP96</t>
  </si>
  <si>
    <t xml:space="preserve">Delay timer to start internal heater (J/K/L series)</t>
  </si>
  <si>
    <t>TOP97</t>
  </si>
  <si>
    <t xml:space="preserve">Delta to start internal heater for room heating (J/K/L series)</t>
  </si>
  <si>
    <t>TOP98</t>
  </si>
  <si>
    <t xml:space="preserve">Delta to stop internal heater for room heating (J/K/L series)</t>
  </si>
  <si>
    <t xml:space="preserve">1st &amp; 2nd bit - Quiet mode</t>
  </si>
  <si>
    <t xml:space="preserve">Actual/Real states of</t>
  </si>
  <si>
    <t xml:space="preserve">3rd&amp;4th bit - Powerful</t>
  </si>
  <si>
    <t>Quiet</t>
  </si>
  <si>
    <t xml:space="preserve">5th &amp; 6th bit - Heat-Cool SW b10 - Cool</t>
  </si>
  <si>
    <t>Powerful</t>
  </si>
  <si>
    <t xml:space="preserve">7th &amp; 8th bit - External SW b10-Open</t>
  </si>
  <si>
    <t xml:space="preserve">Heat-Cool SW</t>
  </si>
  <si>
    <t xml:space="preserve">External SW</t>
  </si>
  <si>
    <t xml:space="preserve">TOP20+
TOP26</t>
  </si>
  <si>
    <t xml:space="preserve">right 2 bits: 
0b10=DHW 
0b01=Room 3-Way Valve. 
Next 2 bits (from right) is defrosting state (
0b01 = defrosting not active, 
0b10 = defrosting active)</t>
  </si>
  <si>
    <t xml:space="preserve">3 way valve + Defrost status</t>
  </si>
  <si>
    <t xml:space="preserve">TOP60+
TOP61</t>
  </si>
  <si>
    <t xml:space="preserve">1st &amp; 2nd bit - Boiler Contact</t>
  </si>
  <si>
    <t xml:space="preserve">Real status of Bivalent Boiler contact and Heaters relays (Line under icons)</t>
  </si>
  <si>
    <t xml:space="preserve">5th &amp; 6th bit - External Heater</t>
  </si>
  <si>
    <t xml:space="preserve">7th &amp; 8th bit - Internal Heater (room or DHW)</t>
  </si>
  <si>
    <t xml:space="preserve">( b01 - OFF, b10 - ON )</t>
  </si>
  <si>
    <t>TOP44</t>
  </si>
  <si>
    <t xml:space="preserve">Hex B1 - F type error, 
A1 - H type error. 
After H error reset value 21, 
F error reset 31</t>
  </si>
  <si>
    <t xml:space="preserve">Error code type</t>
  </si>
  <si>
    <t xml:space="preserve">F45 error in HEX 56, calulation 45 treat as HEX and convert to DEC 69 + 17 = 86 (Hex 56)</t>
  </si>
  <si>
    <t xml:space="preserve">Error code number</t>
  </si>
  <si>
    <t>?</t>
  </si>
  <si>
    <t>5a</t>
  </si>
  <si>
    <t xml:space="preserve">1st &amp; 2nd bit Zone 2 Pump ( b01 - OFF, b10 - ON ) , 
3rd &amp; 4th bit = Zone 1 Pump ( b01 - OFF, b10 - ON ), 
5th &amp; 6th bit = 2way Valve ( b01 - Cooling, b10 - Heating) , 
7th &amp; 8th bit = 3way Valve ( b01 - Room, b10 - Tank)</t>
  </si>
  <si>
    <t xml:space="preserve">Z1 &amp; Z2 Pump 2way &amp; 3wa Valve staus</t>
  </si>
  <si>
    <t>TOP69</t>
  </si>
  <si>
    <t xml:space="preserve">Sterilization on/off (bit5and6) , 
Z2 active (bit7) ,
Z1 active (bit8)</t>
  </si>
  <si>
    <t xml:space="preserve">Sterilization status Zone active information (look byte #6)</t>
  </si>
  <si>
    <t xml:space="preserve">fractional info for TOP5 and TOP6 values</t>
  </si>
  <si>
    <t xml:space="preserve">3rd &amp; 4th bit = 
b01 Heater Inactive ,
b10 Heater Active</t>
  </si>
  <si>
    <t xml:space="preserve">Custom menu settings</t>
  </si>
  <si>
    <t xml:space="preserve">5th &amp; 6th bit = 
b01 Cooling Inactive ,
b10 Cooling Active</t>
  </si>
  <si>
    <t xml:space="preserve">Back-up Heater</t>
  </si>
  <si>
    <t xml:space="preserve">Cool Mode</t>
  </si>
  <si>
    <t xml:space="preserve">Convert to (DEC-1)/50</t>
  </si>
  <si>
    <t xml:space="preserve">Water Pressure [bar] (K/L series)</t>
  </si>
  <si>
    <t xml:space="preserve">Water Inlet 2 Temperature [°C] (L series)</t>
  </si>
  <si>
    <t xml:space="preserve">Economizer Outlet Temperature [°C] (K/L series)</t>
  </si>
  <si>
    <t>TOP92</t>
  </si>
  <si>
    <t>e2</t>
  </si>
  <si>
    <t xml:space="preserve">look in HeatPumpType.md</t>
  </si>
  <si>
    <t xml:space="preserve">Heat pump model</t>
  </si>
  <si>
    <t>ce</t>
  </si>
  <si>
    <t>0d</t>
  </si>
  <si>
    <t>0c</t>
  </si>
  <si>
    <t>TOP56</t>
  </si>
  <si>
    <t>b0</t>
  </si>
  <si>
    <t xml:space="preserve">Zone1: Actual (Zone 1) Temperature [°C]</t>
  </si>
  <si>
    <t>TOP57</t>
  </si>
  <si>
    <t xml:space="preserve">Zone2: Actual (Zone 2) Temperature [°C]</t>
  </si>
  <si>
    <t>TOP10</t>
  </si>
  <si>
    <t>aa</t>
  </si>
  <si>
    <t xml:space="preserve">Actual DHW Temperature [°C]</t>
  </si>
  <si>
    <t>TOP14</t>
  </si>
  <si>
    <t>7c</t>
  </si>
  <si>
    <t xml:space="preserve">Actual Outdoor Temperature [°C]</t>
  </si>
  <si>
    <t>TOP5</t>
  </si>
  <si>
    <t>ab</t>
  </si>
  <si>
    <t xml:space="preserve">Inlet Water Temperature [°C]</t>
  </si>
  <si>
    <t>TOP6</t>
  </si>
  <si>
    <t xml:space="preserve">Outlet Water Temperature [°C]</t>
  </si>
  <si>
    <t>TOP36</t>
  </si>
  <si>
    <t xml:space="preserve">Zone1: Water Temperature [°C]</t>
  </si>
  <si>
    <t>TOP37</t>
  </si>
  <si>
    <t xml:space="preserve">Zone2: Water Temperature [°C]</t>
  </si>
  <si>
    <t>TOP42</t>
  </si>
  <si>
    <t>9c</t>
  </si>
  <si>
    <t xml:space="preserve">Zone1: Water Temperature (Target) [°C]</t>
  </si>
  <si>
    <t>TOP43</t>
  </si>
  <si>
    <t>b6</t>
  </si>
  <si>
    <t xml:space="preserve">Zone2: Water Temperature (Target) [°C]</t>
  </si>
  <si>
    <t>TOP46</t>
  </si>
  <si>
    <t xml:space="preserve">Buffer: Water Temperature [°C]</t>
  </si>
  <si>
    <t>TOP47</t>
  </si>
  <si>
    <t xml:space="preserve">Solar: Water Temperature [°C]</t>
  </si>
  <si>
    <t>TOP48</t>
  </si>
  <si>
    <t xml:space="preserve">Pool: Water Temperature [°C]</t>
  </si>
  <si>
    <t xml:space="preserve">Water shift set or direct mode value Temperature For Heat Mode [°C] including Delta T for Buffer</t>
  </si>
  <si>
    <t>TOP7</t>
  </si>
  <si>
    <t xml:space="preserve">Outlet Water Temperature (Target) [°C]</t>
  </si>
  <si>
    <t>TOP49</t>
  </si>
  <si>
    <t>af</t>
  </si>
  <si>
    <t xml:space="preserve">Outlet 2 heat exchanger water temperature [°C]</t>
  </si>
  <si>
    <t>TOP50</t>
  </si>
  <si>
    <t>cd</t>
  </si>
  <si>
    <t xml:space="preserve">Discharge Temperature [°C]</t>
  </si>
  <si>
    <t>TOP33</t>
  </si>
  <si>
    <t>9a</t>
  </si>
  <si>
    <t xml:space="preserve">RC-1:Room Thermostat Internal Sensor Temperature [°C]</t>
  </si>
  <si>
    <t>TOP51</t>
  </si>
  <si>
    <t>ac</t>
  </si>
  <si>
    <t xml:space="preserve">Indoor Piping Temperature [°C]</t>
  </si>
  <si>
    <t>TOP21</t>
  </si>
  <si>
    <t xml:space="preserve">Outdoor Piping Temperature [°C]</t>
  </si>
  <si>
    <t>TOP52</t>
  </si>
  <si>
    <t xml:space="preserve">Defrost Temperature [°C]</t>
  </si>
  <si>
    <t>TOP53</t>
  </si>
  <si>
    <t xml:space="preserve">Eva Outlet Temperature [°C]</t>
  </si>
  <si>
    <t>TOP54</t>
  </si>
  <si>
    <t xml:space="preserve">Bypass Outlet Temperature [°C]</t>
  </si>
  <si>
    <t>TOP55</t>
  </si>
  <si>
    <t>ff</t>
  </si>
  <si>
    <t xml:space="preserve">Ipm Temperature [°C]</t>
  </si>
  <si>
    <t>TOP64</t>
  </si>
  <si>
    <t xml:space="preserve">Convert to DEC (x-1)/5</t>
  </si>
  <si>
    <t xml:space="preserve">High Pressure [kgf/cm2]</t>
  </si>
  <si>
    <t>TOP66</t>
  </si>
  <si>
    <t xml:space="preserve">Low Pressure [kgf/cm2]</t>
  </si>
  <si>
    <t>TOP67</t>
  </si>
  <si>
    <t xml:space="preserve">Convertto DEC (X-1)/5</t>
  </si>
  <si>
    <t xml:space="preserve">Outdoor Current [A]</t>
  </si>
  <si>
    <t>TOP8</t>
  </si>
  <si>
    <t xml:space="preserve">Convert to DEC x-1</t>
  </si>
  <si>
    <t xml:space="preserve">Compressor Frequency [Hz]</t>
  </si>
  <si>
    <t>TOP1</t>
  </si>
  <si>
    <t>3b</t>
  </si>
  <si>
    <t xml:space="preserve">Convert to DEC (X -1)/256</t>
  </si>
  <si>
    <t xml:space="preserve">2nd Value for Pump Flow Rate [L/Min]</t>
  </si>
  <si>
    <t xml:space="preserve">Convert to DEC</t>
  </si>
  <si>
    <t xml:space="preserve">1st Value for Pump Flow Rate [L/Min]</t>
  </si>
  <si>
    <t>TOP65</t>
  </si>
  <si>
    <t>1c</t>
  </si>
  <si>
    <t xml:space="preserve">Convert to DEC (X-1) X 50</t>
  </si>
  <si>
    <t xml:space="preserve">Pump Speed [R/Min]</t>
  </si>
  <si>
    <t>TOP93</t>
  </si>
  <si>
    <t xml:space="preserve">Pump Duty [duty]</t>
  </si>
  <si>
    <t>TOP62</t>
  </si>
  <si>
    <t xml:space="preserve">Convert to DEC (X-1) X10</t>
  </si>
  <si>
    <t xml:space="preserve">Fan 1 Motor Speed [R/Min]</t>
  </si>
  <si>
    <t>TOP63</t>
  </si>
  <si>
    <t xml:space="preserve">Fan 2 Motor Speed [R/Min]</t>
  </si>
  <si>
    <t xml:space="preserve">Convert to DEC -1</t>
  </si>
  <si>
    <t xml:space="preserve">2 Zone mixing valve 1 opening [sec]</t>
  </si>
  <si>
    <t xml:space="preserve">2 Zone mixing valve 2 opening [sec]</t>
  </si>
  <si>
    <t>TOP12</t>
  </si>
  <si>
    <t>c3</t>
  </si>
  <si>
    <t xml:space="preserve">combine both bytes (180 byte) 08 (179 byte) be = 08be= 2238(DEC) - 1 = 2237</t>
  </si>
  <si>
    <t xml:space="preserve">number of operations</t>
  </si>
  <si>
    <t xml:space="preserve">look at 179</t>
  </si>
  <si>
    <t>TOP11</t>
  </si>
  <si>
    <t>dd</t>
  </si>
  <si>
    <t xml:space="preserve">combine both bytes (183) 0b (182) 25 = 2853 - 1 = 2852</t>
  </si>
  <si>
    <t xml:space="preserve">Operating time in h</t>
  </si>
  <si>
    <t xml:space="preserve">look at 182</t>
  </si>
  <si>
    <t>TOP90</t>
  </si>
  <si>
    <t xml:space="preserve">combine both bytes (186) 00 (185) 0005 = 5 - 1 = 4</t>
  </si>
  <si>
    <t xml:space="preserve">Room Heater operation time in h</t>
  </si>
  <si>
    <t xml:space="preserve">look at 185</t>
  </si>
  <si>
    <t>TOP91</t>
  </si>
  <si>
    <t xml:space="preserve">combine both bytes (189) 00 (188) 0001 = 1 - 1 = 0</t>
  </si>
  <si>
    <t xml:space="preserve">DHW Heater operation time in h</t>
  </si>
  <si>
    <t xml:space="preserve">look at 188</t>
  </si>
  <si>
    <t xml:space="preserve">Heat pump power in Kw</t>
  </si>
  <si>
    <t xml:space="preserve">(hex) simple model=1, T-CAP=2</t>
  </si>
  <si>
    <t xml:space="preserve">? Possible Heat pump indicator for T-CAP</t>
  </si>
  <si>
    <t>TOP16</t>
  </si>
  <si>
    <t xml:space="preserve">Convert to DEC (x-1) / 5</t>
  </si>
  <si>
    <t xml:space="preserve">Power Consumption for Heat in [kw]</t>
  </si>
  <si>
    <t>TOP15</t>
  </si>
  <si>
    <t xml:space="preserve">Power Generation for Heat in [kw]</t>
  </si>
  <si>
    <t>TOP38</t>
  </si>
  <si>
    <t xml:space="preserve">Power Consumption for Cool in [kw]</t>
  </si>
  <si>
    <t>TOP39</t>
  </si>
  <si>
    <t xml:space="preserve">Power Generation for Cool in [kw]</t>
  </si>
  <si>
    <t>TOP40</t>
  </si>
  <si>
    <t>0a</t>
  </si>
  <si>
    <t xml:space="preserve">Power Consumption for DHW in [kw]</t>
  </si>
  <si>
    <t>TOP41</t>
  </si>
  <si>
    <t xml:space="preserve">Power Generation for DHW in [kw]</t>
  </si>
  <si>
    <t xml:space="preserve">If value equal or greather '=&gt;' then 0x03 CZ-TAW1 starts asking for extra query</t>
  </si>
  <si>
    <t xml:space="preserve">RC-2:Room Thermostat Internal Sensor Temperature [°C] (K/L series)</t>
  </si>
  <si>
    <t xml:space="preserve">byte 0</t>
  </si>
  <si>
    <t>CHECKSUM</t>
  </si>
  <si>
    <t>Command</t>
  </si>
  <si>
    <t xml:space="preserve">Quiet mode 1</t>
  </si>
  <si>
    <t>f1</t>
  </si>
  <si>
    <t>6c</t>
  </si>
  <si>
    <t>01</t>
  </si>
  <si>
    <t>10</t>
  </si>
  <si>
    <t>00</t>
  </si>
  <si>
    <t>82</t>
  </si>
  <si>
    <t xml:space="preserve">Quiet mode 2</t>
  </si>
  <si>
    <t>18</t>
  </si>
  <si>
    <t>7a</t>
  </si>
  <si>
    <t xml:space="preserve">Quiet mode 3</t>
  </si>
  <si>
    <t>20</t>
  </si>
  <si>
    <t>72</t>
  </si>
  <si>
    <t xml:space="preserve">Quiet off</t>
  </si>
  <si>
    <t>08</t>
  </si>
  <si>
    <t xml:space="preserve">Set -2C</t>
  </si>
  <si>
    <t>14</t>
  </si>
  <si>
    <t xml:space="preserve">set -1C</t>
  </si>
  <si>
    <t>7f</t>
  </si>
  <si>
    <t>13</t>
  </si>
  <si>
    <t xml:space="preserve">Set 0C</t>
  </si>
  <si>
    <t>80</t>
  </si>
  <si>
    <t>12</t>
  </si>
  <si>
    <t xml:space="preserve">set -3C</t>
  </si>
  <si>
    <t>7d</t>
  </si>
  <si>
    <t>15</t>
  </si>
  <si>
    <t xml:space="preserve">set -4C</t>
  </si>
  <si>
    <t>16</t>
  </si>
  <si>
    <t xml:space="preserve">Set -5C</t>
  </si>
  <si>
    <t>17</t>
  </si>
  <si>
    <t xml:space="preserve">set +1C</t>
  </si>
  <si>
    <t>81</t>
  </si>
  <si>
    <t>11</t>
  </si>
  <si>
    <t xml:space="preserve">set +2C</t>
  </si>
  <si>
    <t xml:space="preserve">set +3C</t>
  </si>
  <si>
    <t>83</t>
  </si>
  <si>
    <t>0f</t>
  </si>
  <si>
    <t xml:space="preserve">set +4C</t>
  </si>
  <si>
    <t>84</t>
  </si>
  <si>
    <t>0e</t>
  </si>
  <si>
    <t xml:space="preserve">set +5C</t>
  </si>
  <si>
    <t>85</t>
  </si>
  <si>
    <t xml:space="preserve">set DHW to 48C</t>
  </si>
  <si>
    <t xml:space="preserve">set DHW to 47C</t>
  </si>
  <si>
    <t>e3</t>
  </si>
  <si>
    <t xml:space="preserve">set DHW to 49C</t>
  </si>
  <si>
    <t>b1</t>
  </si>
  <si>
    <t>e1</t>
  </si>
  <si>
    <t xml:space="preserve">set DHW to 40C</t>
  </si>
  <si>
    <t>a8</t>
  </si>
  <si>
    <t>ea</t>
  </si>
  <si>
    <t xml:space="preserve">set DHW to max 75C</t>
  </si>
  <si>
    <t>ca</t>
  </si>
  <si>
    <t xml:space="preserve">heat on - DHW off</t>
  </si>
  <si>
    <t>02</t>
  </si>
  <si>
    <t>52</t>
  </si>
  <si>
    <t>3e</t>
  </si>
  <si>
    <t xml:space="preserve">heat off - DHW off (all off command)</t>
  </si>
  <si>
    <t>91</t>
  </si>
  <si>
    <t xml:space="preserve">heat off - DHW on</t>
  </si>
  <si>
    <t>21</t>
  </si>
  <si>
    <t>6f</t>
  </si>
  <si>
    <t xml:space="preserve">heat on - DHW on</t>
  </si>
  <si>
    <t>2e</t>
  </si>
  <si>
    <t xml:space="preserve">set cool to 19C</t>
  </si>
  <si>
    <t>93</t>
  </si>
  <si>
    <t xml:space="preserve">set cool to 18C</t>
  </si>
  <si>
    <t>92</t>
  </si>
  <si>
    <t xml:space="preserve">set cool to 6C</t>
  </si>
  <si>
    <t>86</t>
  </si>
  <si>
    <t xml:space="preserve">cool mode</t>
  </si>
  <si>
    <t>03</t>
  </si>
  <si>
    <t xml:space="preserve">auto mode</t>
  </si>
  <si>
    <t xml:space="preserve">heat mode</t>
  </si>
  <si>
    <t>90</t>
  </si>
  <si>
    <t xml:space="preserve">From service cloud commands:</t>
  </si>
  <si>
    <t xml:space="preserve">DHW mode only</t>
  </si>
  <si>
    <t>54</t>
  </si>
  <si>
    <t>49</t>
  </si>
  <si>
    <t>05</t>
  </si>
  <si>
    <t>94</t>
  </si>
  <si>
    <t>71</t>
  </si>
  <si>
    <t>e6</t>
  </si>
  <si>
    <t xml:space="preserve">heat only</t>
  </si>
  <si>
    <t>f5</t>
  </si>
  <si>
    <t xml:space="preserve">cool only</t>
  </si>
  <si>
    <t>f4</t>
  </si>
  <si>
    <t>auto</t>
  </si>
  <si>
    <t>ef</t>
  </si>
  <si>
    <t xml:space="preserve">heat + dhw</t>
  </si>
  <si>
    <t>22</t>
  </si>
  <si>
    <t>e5</t>
  </si>
  <si>
    <t xml:space="preserve">cool + dhw</t>
  </si>
  <si>
    <t>23</t>
  </si>
  <si>
    <t>e4</t>
  </si>
  <si>
    <t xml:space="preserve">auto + dhw</t>
  </si>
  <si>
    <t>28</t>
  </si>
  <si>
    <t>df</t>
  </si>
  <si>
    <t xml:space="preserve">holiday mode ON</t>
  </si>
  <si>
    <t>64</t>
  </si>
  <si>
    <t>d5</t>
  </si>
  <si>
    <t xml:space="preserve">holiday mode OFF</t>
  </si>
  <si>
    <t xml:space="preserve">powerful 30 min</t>
  </si>
  <si>
    <t>4a</t>
  </si>
  <si>
    <t xml:space="preserve">powerful 60 min</t>
  </si>
  <si>
    <t>4b</t>
  </si>
  <si>
    <t xml:space="preserve">powerful 90 min</t>
  </si>
  <si>
    <t>4c</t>
  </si>
  <si>
    <t xml:space="preserve">powerful off</t>
  </si>
  <si>
    <t xml:space="preserve">force DHW on</t>
  </si>
  <si>
    <t>a6</t>
  </si>
  <si>
    <t xml:space="preserve">Force DHW OFF</t>
  </si>
  <si>
    <t xml:space="preserve">Heat pump Power ON</t>
  </si>
  <si>
    <t>bb</t>
  </si>
  <si>
    <t xml:space="preserve">Heat pump Power OFF</t>
  </si>
  <si>
    <t>41</t>
  </si>
  <si>
    <t>d2</t>
  </si>
  <si>
    <t xml:space="preserve">Command sequence to set Zone &amp; Sensor</t>
  </si>
  <si>
    <t xml:space="preserve">Set Internal Thermostat</t>
  </si>
  <si>
    <t>19</t>
  </si>
  <si>
    <t>55</t>
  </si>
  <si>
    <t>78</t>
  </si>
  <si>
    <t>79</t>
  </si>
  <si>
    <t>47</t>
  </si>
  <si>
    <t xml:space="preserve">Set Water Temperature</t>
  </si>
  <si>
    <t xml:space="preserve">sends off command 
(same pattern with other setting commands)</t>
  </si>
  <si>
    <t xml:space="preserve">sets value</t>
  </si>
  <si>
    <t xml:space="preserve">this should be confirmation 
(same pattern with other setting commands)</t>
  </si>
  <si>
    <t xml:space="preserve">Room Sensor External</t>
  </si>
  <si>
    <t>48</t>
  </si>
  <si>
    <t xml:space="preserve">Room Sensor Thermistor</t>
  </si>
  <si>
    <t>04</t>
  </si>
  <si>
    <t>46</t>
  </si>
  <si>
    <t xml:space="preserve">Operation Setup --&gt; Installer</t>
  </si>
  <si>
    <t xml:space="preserve">Water temperature for heating on Compensationio Curve</t>
  </si>
  <si>
    <t>09</t>
  </si>
  <si>
    <t>96</t>
  </si>
  <si>
    <t>89</t>
  </si>
  <si>
    <t>65</t>
  </si>
  <si>
    <t xml:space="preserve">Heat Direct</t>
  </si>
  <si>
    <t>f0</t>
  </si>
  <si>
    <t xml:space="preserve">Water temperature for Cooling on Compensation curve set</t>
  </si>
  <si>
    <t>36</t>
  </si>
  <si>
    <t xml:space="preserve">Cool Direct</t>
  </si>
  <si>
    <t xml:space="preserve">set Delta T for heating 6c</t>
  </si>
  <si>
    <t>a2</t>
  </si>
  <si>
    <t xml:space="preserve">outdoor temperature for heating off 10C</t>
  </si>
  <si>
    <t xml:space="preserve">delta T for cooling 3C</t>
  </si>
  <si>
    <t>a1</t>
  </si>
  <si>
    <t xml:space="preserve">cool zone1 temperature set dircet 20C</t>
  </si>
  <si>
    <t>97</t>
  </si>
  <si>
    <t xml:space="preserve">Auto mode Outdoor temperature mode for (heat to cool) 21C</t>
  </si>
  <si>
    <t>95</t>
  </si>
  <si>
    <t>a0</t>
  </si>
  <si>
    <t xml:space="preserve">for cool to heat set 12C</t>
  </si>
  <si>
    <t>8c</t>
  </si>
  <si>
    <t>9f</t>
  </si>
  <si>
    <t xml:space="preserve">DHW settings</t>
  </si>
  <si>
    <t xml:space="preserve">Room Operation time maximum 90 min</t>
  </si>
  <si>
    <t xml:space="preserve">DHW heat up DHW maximum 105 min</t>
  </si>
  <si>
    <t>6a</t>
  </si>
  <si>
    <t xml:space="preserve">sterilization boiling temp set 66C</t>
  </si>
  <si>
    <t>c2</t>
  </si>
  <si>
    <t>99</t>
  </si>
  <si>
    <t xml:space="preserve">set sterilization time 15 min</t>
  </si>
  <si>
    <t xml:space="preserve">better to use these instead from user cloud</t>
  </si>
  <si>
    <t xml:space="preserve">quiet off</t>
  </si>
  <si>
    <t xml:space="preserve">quiet 1</t>
  </si>
  <si>
    <t>51</t>
  </si>
  <si>
    <t xml:space="preserve">quiet 2</t>
  </si>
  <si>
    <t>59</t>
  </si>
  <si>
    <t xml:space="preserve">quiet 3</t>
  </si>
  <si>
    <t>61</t>
  </si>
  <si>
    <t xml:space="preserve">Force defrost request</t>
  </si>
  <si>
    <t xml:space="preserve">Sterilization request</t>
  </si>
  <si>
    <t xml:space="preserve">Weekly timer on (byte 5 changes)</t>
  </si>
  <si>
    <t xml:space="preserve">Weekly timer off (byte 5 changes)</t>
  </si>
  <si>
    <t xml:space="preserve">Quiet timer on (byte 7 changes)</t>
  </si>
  <si>
    <t xml:space="preserve">Quiet timer off (byte 7 changes)</t>
  </si>
  <si>
    <t xml:space="preserve">DHW heater on (byte 9 changes)</t>
  </si>
  <si>
    <t xml:space="preserve">DHW heater off (byte 9 changes)</t>
  </si>
  <si>
    <t xml:space="preserve">Error reset (reboot)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</si>
</sst>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Aptos Narrow"/>
      <scheme val="minor"/>
    </font>
    <font>
      <b/>
      <sz val="11.000000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5"/>
      </patternFill>
    </fill>
    <fill>
      <patternFill patternType="solid">
        <fgColor indexed="5"/>
      </patternFill>
    </fill>
    <fill>
      <patternFill patternType="solid">
        <fgColor rgb="FFFFC00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2" borderId="0" numFmtId="0" xfId="0" applyFont="1" applyFill="1"/>
    <xf fontId="0" fillId="3" borderId="0" numFmtId="0" xfId="0" applyFill="1"/>
    <xf fontId="0" fillId="0" borderId="0" numFmtId="0" xfId="0">
      <protection hidden="0" locked="1"/>
    </xf>
    <xf fontId="0" fillId="4" borderId="0" numFmtId="0" xfId="0" applyFill="1"/>
    <xf fontId="0" fillId="0" borderId="0" numFmtId="0" xfId="0" applyAlignment="1">
      <alignment vertical="top"/>
    </xf>
    <xf fontId="1" fillId="2" borderId="0" numFmtId="0" xfId="0" applyFont="1" applyFill="1" applyAlignment="1">
      <alignment horizontal="left" vertical="center"/>
    </xf>
    <xf fontId="1" fillId="2" borderId="0" numFmtId="0" xfId="0" applyFont="1" applyFill="1" applyAlignment="1">
      <alignment horizontal="left" vertical="center" wrapText="1"/>
    </xf>
    <xf fontId="0" fillId="0" borderId="0" numFmtId="0" xfId="0" applyAlignment="1">
      <alignment wrapText="1"/>
    </xf>
    <xf fontId="0" fillId="0" borderId="0" numFmtId="0" xfId="0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 quotePrefix="1">
      <alignment vertical="top" wrapText="1"/>
    </xf>
    <xf fontId="0" fillId="0" borderId="0" numFmtId="0" xfId="0" applyAlignment="1" quotePrefix="1">
      <alignment vertical="top"/>
    </xf>
    <xf fontId="0" fillId="0" borderId="0" numFmtId="0" xfId="0" applyAlignment="1">
      <alignment vertical="top" wrapText="1"/>
    </xf>
    <xf fontId="0" fillId="0" borderId="0" numFmtId="17" xfId="0" applyNumberFormat="1" quotePrefix="1"/>
    <xf fontId="0" fillId="0" borderId="0" numFmtId="0" xfId="0" quotePrefix="1"/>
    <xf fontId="0" fillId="0" borderId="0" numFmtId="0" xfId="0" applyAlignment="1" quotePrefix="1">
      <alignment wrapText="1"/>
    </xf>
    <xf fontId="0" fillId="0" borderId="0" numFmtId="17" xfId="0" applyNumberFormat="1" applyAlignment="1">
      <alignment vertical="top"/>
    </xf>
    <xf fontId="0" fillId="0" borderId="0" numFmtId="0" xfId="0" applyAlignment="1">
      <alignment horizontal="right" vertical="top"/>
    </xf>
    <xf fontId="0" fillId="0" borderId="0" numFmtId="0" xfId="0" applyAlignment="1">
      <alignment vertical="center"/>
    </xf>
    <xf fontId="0" fillId="0" borderId="0" numFmtId="0" xfId="0" applyAlignment="1">
      <alignment horizontal="left"/>
    </xf>
    <xf fontId="1" fillId="2" borderId="0" numFmtId="0" xfId="0" applyFont="1" applyFill="1" applyAlignment="1">
      <alignment horizontal="left"/>
    </xf>
    <xf fontId="0" fillId="0" borderId="0" numFmtId="0" xfId="0" applyAlignment="1">
      <alignment horizontal="right"/>
    </xf>
    <xf fontId="0" fillId="0" borderId="0" numFmtId="0" xfId="0" applyAlignment="1">
      <alignment horizontal="left"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right" vertical="center" wrapText="1"/>
    </xf>
    <xf fontId="1" fillId="2" borderId="0" numFmtId="0" xfId="0" applyFont="1" applyFill="1" applyAlignment="1">
      <alignment horizontal="center"/>
    </xf>
    <xf fontId="0" fillId="0" borderId="0" numFmtId="0" xfId="0" applyAlignment="1">
      <alignment horizontal="left" vertical="center"/>
    </xf>
    <xf fontId="0" fillId="0" borderId="0" numFmt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theme" Target="theme/theme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baseColWidth="10" defaultRowHeight="14.25"/>
  <cols>
    <col customWidth="1" min="1" max="1" width="3.21875"/>
    <col bestFit="1" customWidth="1" min="2" max="2" width="7.5546875"/>
    <col customWidth="1" min="3" max="3" width="6.6640625"/>
    <col customWidth="1" min="4" max="4" width="8.5546875"/>
    <col customWidth="1" min="5" max="5" width="18.109375"/>
    <col customWidth="1" min="6" max="6" width="26.33203125"/>
    <col customWidth="1" min="7" max="8" width="17.88671875"/>
    <col bestFit="1" customWidth="1" min="9" max="9" width="13.68359375"/>
    <col customWidth="1" min="10" max="10" width="3.77734375"/>
    <col customWidth="1" min="11" max="11" width="37.625"/>
    <col customWidth="1" min="12" max="12" width="35.0039062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/>
      <c r="K2" s="1" t="s">
        <v>8</v>
      </c>
      <c r="L2" s="1" t="s">
        <v>9</v>
      </c>
    </row>
    <row r="3">
      <c r="B3">
        <v>0</v>
      </c>
      <c r="C3">
        <v>4</v>
      </c>
      <c r="E3" t="s">
        <v>10</v>
      </c>
      <c r="F3" t="s">
        <v>11</v>
      </c>
      <c r="G3" t="s">
        <v>12</v>
      </c>
      <c r="I3" t="s">
        <v>13</v>
      </c>
      <c r="K3" t="str">
        <f>"id(top" &amp; B3 &amp; ").publish_state(getBoolState(" &amp; E3 &amp; "(bytes[" &amp; C3 &amp; "]" &amp; ")));"</f>
        <v>id(top0).publish_state(getBoolState(getBit7and8(bytes[4])));</v>
      </c>
      <c r="L3" t="str">
        <f t="shared" ref="L3:L66" si="0">"- platform: template"&amp;CHAR(10)&amp;"  id: top"&amp;B3&amp;CHAR(10)&amp;"  name: "&amp;CHAR(34)&amp;F3&amp;CHAR(34)&amp;CHAR(10)&amp;IF(AND(I3="float",H3&lt;&gt;""),"  unit_of_measurement: "&amp;H3&amp;CHAR(10),"")&amp;"  lambda: "&amp;CHAR(34)&amp;"return {};"&amp;CHAR(34)</f>
        <v xml:space="preserve">- platform: template
  id: top0
  name: "Heatpump State"
  lambda: "return {};"</v>
      </c>
    </row>
    <row r="4">
      <c r="B4">
        <v>1</v>
      </c>
      <c r="C4" s="2">
        <v>169</v>
      </c>
      <c r="D4" s="2">
        <v>2</v>
      </c>
      <c r="E4" s="2" t="s">
        <v>14</v>
      </c>
      <c r="F4" t="s">
        <v>15</v>
      </c>
      <c r="G4" t="s">
        <v>16</v>
      </c>
      <c r="H4" t="s">
        <v>17</v>
      </c>
      <c r="I4" t="s">
        <v>18</v>
      </c>
      <c r="K4" t="str">
        <f>"id(top" &amp; B4 &amp; ").publish_state(" &amp; E4 &amp; "(bytes[" &amp; C4 &amp; "]" &amp; IF(D4&gt;1,", bytes[" &amp; (C4+1) &amp; "]","") &amp; "));"</f>
        <v xml:space="preserve">id(top1).publish_state(getPumpFlow(bytes[169], bytes[170]));</v>
      </c>
      <c r="L4" t="str">
        <f t="shared" si="0"/>
        <v xml:space="preserve">- platform: template
  id: top1
  name: "Pump Flow"
  lambda: "return {};"</v>
      </c>
    </row>
    <row r="5">
      <c r="B5">
        <v>2</v>
      </c>
      <c r="C5">
        <v>4</v>
      </c>
      <c r="E5" t="s">
        <v>19</v>
      </c>
      <c r="F5" t="s">
        <v>20</v>
      </c>
      <c r="G5" t="s">
        <v>21</v>
      </c>
      <c r="I5" s="3" t="s">
        <v>13</v>
      </c>
      <c r="K5" t="str">
        <f t="shared" ref="K5:K6" si="1">"id(top" &amp; B5 &amp; ").publish_state(getBoolState(" &amp; E5 &amp; "(bytes[" &amp; C5 &amp; "]" &amp; ")));"</f>
        <v>id(top2).publish_state(getBoolState(getBit1and2(bytes[4])));</v>
      </c>
      <c r="L5" t="str">
        <f t="shared" si="0"/>
        <v xml:space="preserve">- platform: template
  id: top2
  name: "Force DHW State"
  lambda: "return {};"</v>
      </c>
    </row>
    <row r="6">
      <c r="B6">
        <v>3</v>
      </c>
      <c r="C6">
        <v>7</v>
      </c>
      <c r="E6" t="s">
        <v>19</v>
      </c>
      <c r="F6" t="s">
        <v>22</v>
      </c>
      <c r="G6" t="s">
        <v>21</v>
      </c>
      <c r="I6" s="3" t="s">
        <v>13</v>
      </c>
      <c r="K6" t="str">
        <f t="shared" si="1"/>
        <v>id(top3).publish_state(getBoolState(getBit1and2(bytes[7])));</v>
      </c>
      <c r="L6" t="str">
        <f t="shared" si="0"/>
        <v xml:space="preserve">- platform: template
  id: top3
  name: "Quiet Mode Schedule"
  lambda: "return {};"</v>
      </c>
    </row>
    <row r="7">
      <c r="B7">
        <v>4</v>
      </c>
      <c r="C7">
        <v>6</v>
      </c>
      <c r="E7" t="s">
        <v>23</v>
      </c>
      <c r="F7" t="s">
        <v>24</v>
      </c>
      <c r="G7" t="s">
        <v>25</v>
      </c>
      <c r="I7" t="s">
        <v>26</v>
      </c>
      <c r="K7" t="str">
        <f>"id(top" &amp; B7 &amp; ").publish_state(getTextState(" &amp; G7 &amp; ", " &amp; E7 &amp; "(bytes[" &amp; C7 &amp; "])));"</f>
        <v xml:space="preserve">id(top4).publish_state(getTextState(OpModeDesc, getOpMode(bytes[6])));</v>
      </c>
      <c r="L7" t="str">
        <f t="shared" si="0"/>
        <v xml:space="preserve">- platform: template
  id: top4
  name: "Operating Mode State"
  lambda: "return {};"</v>
      </c>
    </row>
    <row r="8">
      <c r="B8">
        <v>5</v>
      </c>
      <c r="C8" s="4">
        <v>143</v>
      </c>
      <c r="D8" s="4"/>
      <c r="E8" s="4" t="s">
        <v>27</v>
      </c>
      <c r="F8" t="s">
        <v>28</v>
      </c>
      <c r="G8" t="s">
        <v>29</v>
      </c>
      <c r="H8" t="s">
        <v>30</v>
      </c>
      <c r="I8" s="3" t="s">
        <v>18</v>
      </c>
      <c r="K8" t="str">
        <f>"id(top" &amp; B8 &amp; ").publish_state(" &amp; E8 &amp; "(bytes[" &amp; C8 &amp; "]" &amp; IF(D8&gt;1,", bytes[" &amp; (C8+1) &amp; "]","") &amp; ") + getFractional(bytes[118], 0));"</f>
        <v xml:space="preserve">id(top5).publish_state(getIntMinus128(bytes[143]) + getFractional(bytes[118], 0));</v>
      </c>
      <c r="L8" t="str">
        <f t="shared" si="0"/>
        <v xml:space="preserve">- platform: template
  id: top5
  name: "Main Inlet Temp"
  lambda: "return {};"</v>
      </c>
    </row>
    <row r="9">
      <c r="B9">
        <v>6</v>
      </c>
      <c r="C9" s="4">
        <v>144</v>
      </c>
      <c r="D9" s="4"/>
      <c r="E9" s="4" t="s">
        <v>27</v>
      </c>
      <c r="F9" t="s">
        <v>31</v>
      </c>
      <c r="G9" t="s">
        <v>29</v>
      </c>
      <c r="H9" t="s">
        <v>30</v>
      </c>
      <c r="I9" s="3" t="s">
        <v>18</v>
      </c>
      <c r="K9" t="str">
        <f>"id(top" &amp; B9 &amp; ").publish_state(" &amp; E9 &amp; "(bytes[" &amp; C9 &amp; "]" &amp; IF(D9&gt;1,", bytes[" &amp; (C9+1) &amp; "]","") &amp; ") + getFractional(bytes[118], 3));"</f>
        <v xml:space="preserve">id(top6).publish_state(getIntMinus128(bytes[144]) + getFractional(bytes[118], 3));</v>
      </c>
      <c r="L9" t="str">
        <f t="shared" si="0"/>
        <v xml:space="preserve">- platform: template
  id: top6
  name: "Main Outlet Temp"
  lambda: "return {};"</v>
      </c>
    </row>
    <row r="10">
      <c r="B10">
        <v>7</v>
      </c>
      <c r="C10">
        <v>153</v>
      </c>
      <c r="E10" t="s">
        <v>27</v>
      </c>
      <c r="F10" t="s">
        <v>32</v>
      </c>
      <c r="G10" t="s">
        <v>29</v>
      </c>
      <c r="H10" t="s">
        <v>30</v>
      </c>
      <c r="I10" s="3" t="s">
        <v>18</v>
      </c>
      <c r="K10" t="str">
        <f t="shared" ref="K10:K15" si="2">"id(top" &amp; B10 &amp; ").publish_state(" &amp; E10 &amp; "(bytes[" &amp; C10 &amp; "]" &amp; IF(D10&gt;1,", bytes[" &amp; (C10+1) &amp; "]","") &amp; "));"</f>
        <v>id(top7).publish_state(getIntMinus128(bytes[153]));</v>
      </c>
      <c r="L10" t="str">
        <f t="shared" si="0"/>
        <v xml:space="preserve">- platform: template
  id: top7
  name: "Main Target Temp"
  lambda: "return {};"</v>
      </c>
    </row>
    <row r="11">
      <c r="B11">
        <v>8</v>
      </c>
      <c r="C11">
        <v>166</v>
      </c>
      <c r="E11" t="s">
        <v>33</v>
      </c>
      <c r="F11" t="s">
        <v>34</v>
      </c>
      <c r="G11" t="s">
        <v>35</v>
      </c>
      <c r="H11" t="s">
        <v>36</v>
      </c>
      <c r="I11" s="3" t="s">
        <v>18</v>
      </c>
      <c r="K11" t="str">
        <f t="shared" si="2"/>
        <v>id(top8).publish_state(getIntMinus1(bytes[166]));</v>
      </c>
      <c r="L11" t="str">
        <f t="shared" si="0"/>
        <v xml:space="preserve">- platform: template
  id: top8
  name: "Compressor Freq"
  lambda: "return {};"</v>
      </c>
    </row>
    <row r="12">
      <c r="B12">
        <v>9</v>
      </c>
      <c r="C12">
        <v>42</v>
      </c>
      <c r="E12" t="s">
        <v>27</v>
      </c>
      <c r="F12" t="s">
        <v>37</v>
      </c>
      <c r="G12" t="s">
        <v>29</v>
      </c>
      <c r="H12" t="s">
        <v>30</v>
      </c>
      <c r="I12" s="3" t="s">
        <v>18</v>
      </c>
      <c r="K12" t="str">
        <f t="shared" si="2"/>
        <v>id(top9).publish_state(getIntMinus128(bytes[42]));</v>
      </c>
      <c r="L12" t="str">
        <f t="shared" si="0"/>
        <v xml:space="preserve">- platform: template
  id: top9
  name: "DHW Target Temp"
  lambda: "return {};"</v>
      </c>
    </row>
    <row r="13">
      <c r="B13">
        <v>10</v>
      </c>
      <c r="C13">
        <v>141</v>
      </c>
      <c r="E13" t="s">
        <v>27</v>
      </c>
      <c r="F13" t="s">
        <v>38</v>
      </c>
      <c r="G13" t="s">
        <v>29</v>
      </c>
      <c r="H13" t="s">
        <v>30</v>
      </c>
      <c r="I13" s="3" t="s">
        <v>18</v>
      </c>
      <c r="K13" t="str">
        <f t="shared" si="2"/>
        <v>id(top10).publish_state(getIntMinus128(bytes[141]));</v>
      </c>
      <c r="L13" t="str">
        <f t="shared" si="0"/>
        <v xml:space="preserve">- platform: template
  id: top10
  name: "DHW Temp"
  lambda: "return {};"</v>
      </c>
    </row>
    <row r="14">
      <c r="B14">
        <v>11</v>
      </c>
      <c r="C14" s="2">
        <v>182</v>
      </c>
      <c r="D14" s="2">
        <v>2</v>
      </c>
      <c r="E14" s="2" t="s">
        <v>39</v>
      </c>
      <c r="F14" t="s">
        <v>40</v>
      </c>
      <c r="G14" t="s">
        <v>41</v>
      </c>
      <c r="H14" t="s">
        <v>42</v>
      </c>
      <c r="I14" s="3" t="s">
        <v>18</v>
      </c>
      <c r="K14" t="str">
        <f t="shared" si="2"/>
        <v xml:space="preserve">id(top11).publish_state(getWord(bytes[182], bytes[183]));</v>
      </c>
      <c r="L14" t="str">
        <f t="shared" si="0"/>
        <v xml:space="preserve">- platform: template
  id: top11
  name: "Operations Hours"
  lambda: "return {};"</v>
      </c>
    </row>
    <row r="15">
      <c r="B15">
        <v>12</v>
      </c>
      <c r="C15" s="2">
        <v>179</v>
      </c>
      <c r="D15" s="2">
        <v>2</v>
      </c>
      <c r="E15" s="2" t="s">
        <v>39</v>
      </c>
      <c r="F15" t="s">
        <v>43</v>
      </c>
      <c r="G15" t="s">
        <v>44</v>
      </c>
      <c r="I15" s="3" t="s">
        <v>18</v>
      </c>
      <c r="K15" t="str">
        <f t="shared" si="2"/>
        <v xml:space="preserve">id(top12).publish_state(getWord(bytes[179], bytes[180]));</v>
      </c>
      <c r="L15" t="str">
        <f t="shared" si="0"/>
        <v xml:space="preserve">- platform: template
  id: top12
  name: "Operations Counter"
  lambda: "return {};"</v>
      </c>
    </row>
    <row r="16">
      <c r="B16">
        <v>13</v>
      </c>
      <c r="C16">
        <v>5</v>
      </c>
      <c r="E16" t="s">
        <v>19</v>
      </c>
      <c r="F16" t="s">
        <v>45</v>
      </c>
      <c r="G16" t="s">
        <v>21</v>
      </c>
      <c r="I16" s="3" t="s">
        <v>13</v>
      </c>
      <c r="K16" t="str">
        <f>"id(top" &amp; B16 &amp; ").publish_state(getBoolState(" &amp; E16 &amp; "(bytes[" &amp; C16 &amp; "]" &amp; ")));"</f>
        <v>id(top13).publish_state(getBoolState(getBit1and2(bytes[5])));</v>
      </c>
      <c r="L16" t="str">
        <f t="shared" si="0"/>
        <v xml:space="preserve">- platform: template
  id: top13
  name: "Main Schedule State"
  lambda: "return {};"</v>
      </c>
    </row>
    <row r="17">
      <c r="B17">
        <v>14</v>
      </c>
      <c r="C17">
        <v>142</v>
      </c>
      <c r="E17" t="s">
        <v>27</v>
      </c>
      <c r="F17" t="s">
        <v>46</v>
      </c>
      <c r="G17" t="s">
        <v>29</v>
      </c>
      <c r="H17" t="s">
        <v>30</v>
      </c>
      <c r="I17" s="3" t="s">
        <v>18</v>
      </c>
      <c r="K17" t="str">
        <f t="shared" ref="K17:K19" si="3">"id(top" &amp; B17 &amp; ").publish_state(" &amp; E17 &amp; "(bytes[" &amp; C17 &amp; "]" &amp; IF(D17&gt;1,", bytes[" &amp; (C17+1) &amp; "]","") &amp; "));"</f>
        <v>id(top14).publish_state(getIntMinus128(bytes[142]));</v>
      </c>
      <c r="L17" t="str">
        <f t="shared" si="0"/>
        <v xml:space="preserve">- platform: template
  id: top14
  name: "Outside Temp"
  lambda: "return {};"</v>
      </c>
    </row>
    <row r="18">
      <c r="B18">
        <v>15</v>
      </c>
      <c r="C18">
        <v>194</v>
      </c>
      <c r="E18" t="s">
        <v>47</v>
      </c>
      <c r="F18" t="s">
        <v>48</v>
      </c>
      <c r="G18" t="s">
        <v>49</v>
      </c>
      <c r="H18" t="s">
        <v>50</v>
      </c>
      <c r="I18" s="3" t="s">
        <v>18</v>
      </c>
      <c r="K18" t="str">
        <f t="shared" si="3"/>
        <v>id(top15).publish_state(getPower(bytes[194]));</v>
      </c>
      <c r="L18" t="str">
        <f t="shared" si="0"/>
        <v xml:space="preserve">- platform: template
  id: top15
  name: "Heat Power Production"
  lambda: "return {};"</v>
      </c>
    </row>
    <row r="19">
      <c r="B19">
        <v>16</v>
      </c>
      <c r="C19">
        <v>193</v>
      </c>
      <c r="E19" t="s">
        <v>47</v>
      </c>
      <c r="F19" t="s">
        <v>51</v>
      </c>
      <c r="G19" t="s">
        <v>49</v>
      </c>
      <c r="H19" t="s">
        <v>50</v>
      </c>
      <c r="I19" s="3" t="s">
        <v>18</v>
      </c>
      <c r="K19" t="str">
        <f t="shared" si="3"/>
        <v>id(top16).publish_state(getPower(bytes[193]));</v>
      </c>
      <c r="L19" t="str">
        <f t="shared" si="0"/>
        <v xml:space="preserve">- platform: template
  id: top16
  name: "Heat Power Consumption"
  lambda: "return {};"</v>
      </c>
    </row>
    <row r="20">
      <c r="B20">
        <v>17</v>
      </c>
      <c r="C20">
        <v>7</v>
      </c>
      <c r="E20" t="s">
        <v>52</v>
      </c>
      <c r="F20" t="s">
        <v>53</v>
      </c>
      <c r="G20" t="s">
        <v>54</v>
      </c>
      <c r="I20" s="3" t="s">
        <v>26</v>
      </c>
      <c r="K20" t="str">
        <f t="shared" ref="K20:K23" si="4">"id(top" &amp; B20 &amp; ").publish_state(getTextState(" &amp; G20 &amp; ", " &amp; E20 &amp; "(bytes[" &amp; C20 &amp; "])));"</f>
        <v xml:space="preserve">id(top17).publish_state(getTextState(Powerfulmode, getRight3bits(bytes[7])));</v>
      </c>
      <c r="L20" t="str">
        <f t="shared" si="0"/>
        <v xml:space="preserve">- platform: template
  id: top17
  name: "Powerful Mode Time"
  lambda: "return {};"</v>
      </c>
    </row>
    <row r="21">
      <c r="B21">
        <v>18</v>
      </c>
      <c r="C21">
        <v>7</v>
      </c>
      <c r="E21" t="s">
        <v>55</v>
      </c>
      <c r="F21" t="s">
        <v>56</v>
      </c>
      <c r="G21" t="s">
        <v>57</v>
      </c>
      <c r="I21" s="3" t="s">
        <v>26</v>
      </c>
      <c r="K21" t="str">
        <f t="shared" si="4"/>
        <v xml:space="preserve">id(top18).publish_state(getTextState(Quietmode, getBit3and4and5(bytes[7])));</v>
      </c>
      <c r="L21" t="str">
        <f t="shared" si="0"/>
        <v xml:space="preserve">- platform: template
  id: top18
  name: "Quiet Mode Level"
  lambda: "return {};"</v>
      </c>
    </row>
    <row r="22">
      <c r="B22">
        <v>19</v>
      </c>
      <c r="C22">
        <v>5</v>
      </c>
      <c r="E22" t="s">
        <v>58</v>
      </c>
      <c r="F22" t="s">
        <v>59</v>
      </c>
      <c r="G22" t="s">
        <v>60</v>
      </c>
      <c r="I22" s="3" t="s">
        <v>26</v>
      </c>
      <c r="K22" t="str">
        <f t="shared" si="4"/>
        <v xml:space="preserve">id(top19).publish_state(getTextState(HolidayState, getBit3and4(bytes[5])));</v>
      </c>
      <c r="L22" t="str">
        <f t="shared" si="0"/>
        <v xml:space="preserve">- platform: template
  id: top19
  name: "Holiday Mode State"
  lambda: "return {};"</v>
      </c>
    </row>
    <row r="23">
      <c r="B23">
        <v>20</v>
      </c>
      <c r="C23">
        <v>111</v>
      </c>
      <c r="E23" t="s">
        <v>10</v>
      </c>
      <c r="F23" t="s">
        <v>61</v>
      </c>
      <c r="G23" t="s">
        <v>62</v>
      </c>
      <c r="I23" s="3" t="s">
        <v>26</v>
      </c>
      <c r="K23" t="str">
        <f t="shared" si="4"/>
        <v xml:space="preserve">id(top20).publish_state(getTextState(Valve, getBit7and8(bytes[111])));</v>
      </c>
      <c r="L23" t="str">
        <f t="shared" si="0"/>
        <v xml:space="preserve">- platform: template
  id: top20
  name: "ThreeWay Valve State"
  lambda: "return {};"</v>
      </c>
    </row>
    <row r="24">
      <c r="B24">
        <v>21</v>
      </c>
      <c r="C24">
        <v>158</v>
      </c>
      <c r="E24" t="s">
        <v>27</v>
      </c>
      <c r="F24" t="s">
        <v>63</v>
      </c>
      <c r="G24" t="s">
        <v>29</v>
      </c>
      <c r="H24" t="s">
        <v>30</v>
      </c>
      <c r="I24" s="3" t="s">
        <v>18</v>
      </c>
      <c r="K24" t="str">
        <f t="shared" ref="K24:K28" si="5">"id(top" &amp; B24 &amp; ").publish_state(" &amp; E24 &amp; "(bytes[" &amp; C24 &amp; "]" &amp; IF(D24&gt;1,", bytes[" &amp; (C24+1) &amp; "]","") &amp; "));"</f>
        <v>id(top21).publish_state(getIntMinus128(bytes[158]));</v>
      </c>
      <c r="L24" t="str">
        <f t="shared" si="0"/>
        <v xml:space="preserve">- platform: template
  id: top21
  name: "Outside Pipe Temp"
  lambda: "return {};"</v>
      </c>
    </row>
    <row r="25">
      <c r="B25">
        <v>22</v>
      </c>
      <c r="C25">
        <v>99</v>
      </c>
      <c r="E25" t="s">
        <v>27</v>
      </c>
      <c r="F25" t="s">
        <v>64</v>
      </c>
      <c r="G25" t="s">
        <v>65</v>
      </c>
      <c r="H25" t="s">
        <v>66</v>
      </c>
      <c r="I25" s="3" t="s">
        <v>18</v>
      </c>
      <c r="K25" t="str">
        <f t="shared" si="5"/>
        <v>id(top22).publish_state(getIntMinus128(bytes[99]));</v>
      </c>
      <c r="L25" t="str">
        <f t="shared" si="0"/>
        <v xml:space="preserve">- platform: template
  id: top22
  name: "DHW Heat Delta"
  lambda: "return {};"</v>
      </c>
    </row>
    <row r="26">
      <c r="B26">
        <v>23</v>
      </c>
      <c r="C26">
        <v>84</v>
      </c>
      <c r="E26" t="s">
        <v>27</v>
      </c>
      <c r="F26" t="s">
        <v>67</v>
      </c>
      <c r="G26" t="s">
        <v>65</v>
      </c>
      <c r="H26" t="s">
        <v>66</v>
      </c>
      <c r="I26" s="3" t="s">
        <v>18</v>
      </c>
      <c r="K26" t="str">
        <f t="shared" si="5"/>
        <v>id(top23).publish_state(getIntMinus128(bytes[84]));</v>
      </c>
      <c r="L26" t="str">
        <f t="shared" si="0"/>
        <v xml:space="preserve">- platform: template
  id: top23
  name: "Heat Delta"
  lambda: "return {};"</v>
      </c>
    </row>
    <row r="27">
      <c r="B27">
        <v>24</v>
      </c>
      <c r="C27">
        <v>94</v>
      </c>
      <c r="E27" t="s">
        <v>27</v>
      </c>
      <c r="F27" t="s">
        <v>68</v>
      </c>
      <c r="G27" t="s">
        <v>65</v>
      </c>
      <c r="H27" t="s">
        <v>66</v>
      </c>
      <c r="I27" s="3" t="s">
        <v>18</v>
      </c>
      <c r="K27" t="str">
        <f t="shared" si="5"/>
        <v>id(top24).publish_state(getIntMinus128(bytes[94]));</v>
      </c>
      <c r="L27" t="str">
        <f t="shared" si="0"/>
        <v xml:space="preserve">- platform: template
  id: top24
  name: "Cool Delta"
  lambda: "return {};"</v>
      </c>
    </row>
    <row r="28">
      <c r="B28">
        <v>25</v>
      </c>
      <c r="C28">
        <v>44</v>
      </c>
      <c r="E28" t="s">
        <v>27</v>
      </c>
      <c r="F28" t="s">
        <v>69</v>
      </c>
      <c r="G28" t="s">
        <v>65</v>
      </c>
      <c r="H28" t="s">
        <v>66</v>
      </c>
      <c r="I28" s="3" t="s">
        <v>18</v>
      </c>
      <c r="K28" t="str">
        <f t="shared" si="5"/>
        <v>id(top25).publish_state(getIntMinus128(bytes[44]));</v>
      </c>
      <c r="L28" t="str">
        <f t="shared" si="0"/>
        <v xml:space="preserve">- platform: template
  id: top25
  name: "DHW Holiday Shift Temp"
  lambda: "return {};"</v>
      </c>
    </row>
    <row r="29">
      <c r="B29">
        <v>26</v>
      </c>
      <c r="C29">
        <v>111</v>
      </c>
      <c r="E29" t="s">
        <v>70</v>
      </c>
      <c r="F29" t="s">
        <v>71</v>
      </c>
      <c r="G29" t="s">
        <v>21</v>
      </c>
      <c r="I29" s="3" t="s">
        <v>13</v>
      </c>
      <c r="K29" t="str">
        <f>"id(top" &amp; B29 &amp; ").publish_state(getBoolState(" &amp; E29 &amp; "(bytes[" &amp; C29 &amp; "]" &amp; ")));"</f>
        <v>id(top26).publish_state(getBoolState(getBit5and6(bytes[111])));</v>
      </c>
      <c r="L29" t="str">
        <f t="shared" si="0"/>
        <v xml:space="preserve">- platform: template
  id: top26
  name: "Defrosting State"
  lambda: "return {};"</v>
      </c>
    </row>
    <row r="30">
      <c r="B30">
        <v>27</v>
      </c>
      <c r="C30">
        <v>38</v>
      </c>
      <c r="E30" t="s">
        <v>27</v>
      </c>
      <c r="F30" t="s">
        <v>72</v>
      </c>
      <c r="G30" t="s">
        <v>29</v>
      </c>
      <c r="H30" t="s">
        <v>30</v>
      </c>
      <c r="I30" s="3" t="s">
        <v>18</v>
      </c>
      <c r="K30" t="str">
        <f t="shared" ref="K30:K60" si="6">"id(top" &amp; B30 &amp; ").publish_state(" &amp; E30 &amp; "(bytes[" &amp; C30 &amp; "]" &amp; IF(D30&gt;1,", bytes[" &amp; (C30+1) &amp; "]","") &amp; "));"</f>
        <v>id(top27).publish_state(getIntMinus128(bytes[38]));</v>
      </c>
      <c r="L30" t="str">
        <f t="shared" si="0"/>
        <v xml:space="preserve">- platform: template
  id: top27
  name: "Z1 Heat Request Temp"
  lambda: "return {};"</v>
      </c>
    </row>
    <row r="31">
      <c r="B31">
        <v>28</v>
      </c>
      <c r="C31">
        <v>39</v>
      </c>
      <c r="E31" t="s">
        <v>27</v>
      </c>
      <c r="F31" t="s">
        <v>73</v>
      </c>
      <c r="G31" t="s">
        <v>29</v>
      </c>
      <c r="H31" t="s">
        <v>30</v>
      </c>
      <c r="I31" s="3" t="s">
        <v>18</v>
      </c>
      <c r="K31" t="str">
        <f t="shared" si="6"/>
        <v>id(top28).publish_state(getIntMinus128(bytes[39]));</v>
      </c>
      <c r="L31" t="str">
        <f t="shared" si="0"/>
        <v xml:space="preserve">- platform: template
  id: top28
  name: "Z1 Cool Request Temp"
  lambda: "return {};"</v>
      </c>
    </row>
    <row r="32">
      <c r="B32">
        <v>29</v>
      </c>
      <c r="C32">
        <v>75</v>
      </c>
      <c r="E32" t="s">
        <v>27</v>
      </c>
      <c r="F32" t="s">
        <v>74</v>
      </c>
      <c r="G32" t="s">
        <v>29</v>
      </c>
      <c r="H32" t="s">
        <v>30</v>
      </c>
      <c r="I32" s="3" t="s">
        <v>18</v>
      </c>
      <c r="K32" t="str">
        <f t="shared" si="6"/>
        <v>id(top29).publish_state(getIntMinus128(bytes[75]));</v>
      </c>
      <c r="L32" t="str">
        <f t="shared" si="0"/>
        <v xml:space="preserve">- platform: template
  id: top29
  name: "Z1 Heat Curve Target High Temp"
  lambda: "return {};"</v>
      </c>
    </row>
    <row r="33">
      <c r="B33">
        <v>30</v>
      </c>
      <c r="C33">
        <v>76</v>
      </c>
      <c r="E33" t="s">
        <v>27</v>
      </c>
      <c r="F33" t="s">
        <v>75</v>
      </c>
      <c r="G33" t="s">
        <v>29</v>
      </c>
      <c r="H33" t="s">
        <v>30</v>
      </c>
      <c r="I33" s="3" t="s">
        <v>18</v>
      </c>
      <c r="K33" t="str">
        <f t="shared" si="6"/>
        <v>id(top30).publish_state(getIntMinus128(bytes[76]));</v>
      </c>
      <c r="L33" t="str">
        <f t="shared" si="0"/>
        <v xml:space="preserve">- platform: template
  id: top30
  name: "Z1 Heat Curve Target Low Temp"
  lambda: "return {};"</v>
      </c>
    </row>
    <row r="34">
      <c r="B34">
        <v>31</v>
      </c>
      <c r="C34">
        <v>78</v>
      </c>
      <c r="E34" t="s">
        <v>27</v>
      </c>
      <c r="F34" t="s">
        <v>76</v>
      </c>
      <c r="G34" t="s">
        <v>29</v>
      </c>
      <c r="H34" t="s">
        <v>30</v>
      </c>
      <c r="I34" s="3" t="s">
        <v>18</v>
      </c>
      <c r="K34" t="str">
        <f t="shared" si="6"/>
        <v>id(top31).publish_state(getIntMinus128(bytes[78]));</v>
      </c>
      <c r="L34" t="str">
        <f t="shared" si="0"/>
        <v xml:space="preserve">- platform: template
  id: top31
  name: "Z1 Heat Curve Outside High Temp"
  lambda: "return {};"</v>
      </c>
    </row>
    <row r="35">
      <c r="B35">
        <v>32</v>
      </c>
      <c r="C35">
        <v>77</v>
      </c>
      <c r="E35" t="s">
        <v>27</v>
      </c>
      <c r="F35" t="s">
        <v>77</v>
      </c>
      <c r="G35" t="s">
        <v>29</v>
      </c>
      <c r="H35" t="s">
        <v>30</v>
      </c>
      <c r="I35" s="3" t="s">
        <v>18</v>
      </c>
      <c r="K35" t="str">
        <f t="shared" si="6"/>
        <v>id(top32).publish_state(getIntMinus128(bytes[77]));</v>
      </c>
      <c r="L35" t="str">
        <f t="shared" si="0"/>
        <v xml:space="preserve">- platform: template
  id: top32
  name: "Z1 Heat Curve Outside Low Temp"
  lambda: "return {};"</v>
      </c>
    </row>
    <row r="36">
      <c r="B36">
        <v>33</v>
      </c>
      <c r="C36">
        <v>156</v>
      </c>
      <c r="E36" t="s">
        <v>27</v>
      </c>
      <c r="F36" t="s">
        <v>78</v>
      </c>
      <c r="G36" t="s">
        <v>29</v>
      </c>
      <c r="H36" t="s">
        <v>30</v>
      </c>
      <c r="I36" s="3" t="s">
        <v>18</v>
      </c>
      <c r="K36" t="str">
        <f t="shared" si="6"/>
        <v>id(top33).publish_state(getIntMinus128(bytes[156]));</v>
      </c>
      <c r="L36" t="str">
        <f t="shared" si="0"/>
        <v xml:space="preserve">- platform: template
  id: top33
  name: "Room Thermostat Temp"
  lambda: "return {};"</v>
      </c>
    </row>
    <row r="37">
      <c r="B37">
        <v>34</v>
      </c>
      <c r="C37">
        <v>40</v>
      </c>
      <c r="E37" t="s">
        <v>27</v>
      </c>
      <c r="F37" t="s">
        <v>79</v>
      </c>
      <c r="G37" t="s">
        <v>29</v>
      </c>
      <c r="H37" t="s">
        <v>30</v>
      </c>
      <c r="I37" s="3" t="s">
        <v>18</v>
      </c>
      <c r="K37" t="str">
        <f t="shared" si="6"/>
        <v>id(top34).publish_state(getIntMinus128(bytes[40]));</v>
      </c>
      <c r="L37" t="str">
        <f t="shared" si="0"/>
        <v xml:space="preserve">- platform: template
  id: top34
  name: "Z2 Heat Request Temp"
  lambda: "return {};"</v>
      </c>
    </row>
    <row r="38">
      <c r="B38">
        <v>35</v>
      </c>
      <c r="C38">
        <v>41</v>
      </c>
      <c r="E38" t="s">
        <v>27</v>
      </c>
      <c r="F38" t="s">
        <v>80</v>
      </c>
      <c r="G38" t="s">
        <v>29</v>
      </c>
      <c r="H38" t="s">
        <v>30</v>
      </c>
      <c r="I38" s="3" t="s">
        <v>18</v>
      </c>
      <c r="K38" t="str">
        <f t="shared" si="6"/>
        <v>id(top35).publish_state(getIntMinus128(bytes[41]));</v>
      </c>
      <c r="L38" t="str">
        <f t="shared" si="0"/>
        <v xml:space="preserve">- platform: template
  id: top35
  name: "Z2 Cool Request Temp"
  lambda: "return {};"</v>
      </c>
    </row>
    <row r="39">
      <c r="B39">
        <v>36</v>
      </c>
      <c r="C39">
        <v>145</v>
      </c>
      <c r="E39" t="s">
        <v>27</v>
      </c>
      <c r="F39" t="s">
        <v>81</v>
      </c>
      <c r="G39" t="s">
        <v>29</v>
      </c>
      <c r="H39" t="s">
        <v>30</v>
      </c>
      <c r="I39" s="3" t="s">
        <v>18</v>
      </c>
      <c r="K39" t="str">
        <f t="shared" si="6"/>
        <v>id(top36).publish_state(getIntMinus128(bytes[145]));</v>
      </c>
      <c r="L39" t="str">
        <f t="shared" si="0"/>
        <v xml:space="preserve">- platform: template
  id: top36
  name: "Z1 Water Temp"
  lambda: "return {};"</v>
      </c>
    </row>
    <row r="40">
      <c r="B40">
        <v>37</v>
      </c>
      <c r="C40">
        <v>146</v>
      </c>
      <c r="E40" t="s">
        <v>27</v>
      </c>
      <c r="F40" t="s">
        <v>82</v>
      </c>
      <c r="G40" t="s">
        <v>29</v>
      </c>
      <c r="H40" t="s">
        <v>30</v>
      </c>
      <c r="I40" s="3" t="s">
        <v>18</v>
      </c>
      <c r="K40" t="str">
        <f t="shared" si="6"/>
        <v>id(top37).publish_state(getIntMinus128(bytes[146]));</v>
      </c>
      <c r="L40" t="str">
        <f t="shared" si="0"/>
        <v xml:space="preserve">- platform: template
  id: top37
  name: "Z2 Water Temp"
  lambda: "return {};"</v>
      </c>
    </row>
    <row r="41">
      <c r="B41">
        <v>38</v>
      </c>
      <c r="C41">
        <v>196</v>
      </c>
      <c r="E41" t="s">
        <v>47</v>
      </c>
      <c r="F41" t="s">
        <v>83</v>
      </c>
      <c r="G41" t="s">
        <v>49</v>
      </c>
      <c r="H41" t="s">
        <v>50</v>
      </c>
      <c r="I41" s="3" t="s">
        <v>18</v>
      </c>
      <c r="K41" t="str">
        <f t="shared" si="6"/>
        <v>id(top38).publish_state(getPower(bytes[196]));</v>
      </c>
      <c r="L41" t="str">
        <f t="shared" si="0"/>
        <v xml:space="preserve">- platform: template
  id: top38
  name: "Cool Power Production"
  lambda: "return {};"</v>
      </c>
    </row>
    <row r="42">
      <c r="B42">
        <v>39</v>
      </c>
      <c r="C42">
        <v>195</v>
      </c>
      <c r="E42" t="s">
        <v>47</v>
      </c>
      <c r="F42" t="s">
        <v>84</v>
      </c>
      <c r="G42" t="s">
        <v>49</v>
      </c>
      <c r="H42" t="s">
        <v>50</v>
      </c>
      <c r="I42" s="3" t="s">
        <v>18</v>
      </c>
      <c r="K42" t="str">
        <f t="shared" si="6"/>
        <v>id(top39).publish_state(getPower(bytes[195]));</v>
      </c>
      <c r="L42" t="str">
        <f t="shared" si="0"/>
        <v xml:space="preserve">- platform: template
  id: top39
  name: "Cool Power Consumption"
  lambda: "return {};"</v>
      </c>
    </row>
    <row r="43">
      <c r="B43">
        <v>40</v>
      </c>
      <c r="C43">
        <v>198</v>
      </c>
      <c r="E43" t="s">
        <v>47</v>
      </c>
      <c r="F43" t="s">
        <v>85</v>
      </c>
      <c r="G43" t="s">
        <v>49</v>
      </c>
      <c r="H43" t="s">
        <v>50</v>
      </c>
      <c r="I43" s="3" t="s">
        <v>18</v>
      </c>
      <c r="K43" t="str">
        <f t="shared" si="6"/>
        <v>id(top40).publish_state(getPower(bytes[198]));</v>
      </c>
      <c r="L43" t="str">
        <f t="shared" si="0"/>
        <v xml:space="preserve">- platform: template
  id: top40
  name: "DHW Power Production"
  lambda: "return {};"</v>
      </c>
    </row>
    <row r="44">
      <c r="B44">
        <v>41</v>
      </c>
      <c r="C44">
        <v>197</v>
      </c>
      <c r="E44" t="s">
        <v>47</v>
      </c>
      <c r="F44" t="s">
        <v>86</v>
      </c>
      <c r="G44" t="s">
        <v>49</v>
      </c>
      <c r="H44" t="s">
        <v>50</v>
      </c>
      <c r="I44" s="3" t="s">
        <v>18</v>
      </c>
      <c r="K44" t="str">
        <f t="shared" si="6"/>
        <v>id(top41).publish_state(getPower(bytes[197]));</v>
      </c>
      <c r="L44" t="str">
        <f t="shared" si="0"/>
        <v xml:space="preserve">- platform: template
  id: top41
  name: "DHW Power Consumption"
  lambda: "return {};"</v>
      </c>
    </row>
    <row r="45">
      <c r="B45">
        <v>42</v>
      </c>
      <c r="C45">
        <v>147</v>
      </c>
      <c r="E45" t="s">
        <v>27</v>
      </c>
      <c r="F45" t="s">
        <v>87</v>
      </c>
      <c r="G45" t="s">
        <v>29</v>
      </c>
      <c r="H45" t="s">
        <v>30</v>
      </c>
      <c r="I45" s="3" t="s">
        <v>18</v>
      </c>
      <c r="K45" t="str">
        <f t="shared" si="6"/>
        <v>id(top42).publish_state(getIntMinus128(bytes[147]));</v>
      </c>
      <c r="L45" t="str">
        <f t="shared" si="0"/>
        <v xml:space="preserve">- platform: template
  id: top42
  name: "Z1 Water Target Temp"
  lambda: "return {};"</v>
      </c>
    </row>
    <row r="46">
      <c r="B46">
        <v>43</v>
      </c>
      <c r="C46">
        <v>148</v>
      </c>
      <c r="E46" t="s">
        <v>27</v>
      </c>
      <c r="F46" t="s">
        <v>88</v>
      </c>
      <c r="G46" t="s">
        <v>29</v>
      </c>
      <c r="H46" t="s">
        <v>30</v>
      </c>
      <c r="I46" s="3" t="s">
        <v>18</v>
      </c>
      <c r="K46" t="str">
        <f t="shared" si="6"/>
        <v>id(top43).publish_state(getIntMinus128(bytes[148]));</v>
      </c>
      <c r="L46" t="str">
        <f t="shared" si="0"/>
        <v xml:space="preserve">- platform: template
  id: top43
  name: "Z2 Water Target Temp"
  lambda: "return {};"</v>
      </c>
    </row>
    <row r="47">
      <c r="B47">
        <v>44</v>
      </c>
      <c r="C47" s="2">
        <v>113</v>
      </c>
      <c r="D47" s="2">
        <v>2</v>
      </c>
      <c r="E47" s="2" t="s">
        <v>89</v>
      </c>
      <c r="F47" t="s">
        <v>90</v>
      </c>
      <c r="G47" t="s">
        <v>91</v>
      </c>
      <c r="I47" s="3" t="s">
        <v>26</v>
      </c>
      <c r="K47" t="str">
        <f t="shared" si="6"/>
        <v xml:space="preserve">id(top44).publish_state(getErrorInfo(bytes[113], bytes[114]));</v>
      </c>
      <c r="L47" t="str">
        <f t="shared" si="0"/>
        <v xml:space="preserve">- platform: template
  id: top44
  name: "Error"
  lambda: "return {};"</v>
      </c>
    </row>
    <row r="48">
      <c r="B48">
        <v>45</v>
      </c>
      <c r="C48">
        <v>43</v>
      </c>
      <c r="E48" t="s">
        <v>27</v>
      </c>
      <c r="F48" t="s">
        <v>92</v>
      </c>
      <c r="G48" t="s">
        <v>65</v>
      </c>
      <c r="H48" t="s">
        <v>66</v>
      </c>
      <c r="I48" s="3" t="s">
        <v>18</v>
      </c>
      <c r="K48" t="str">
        <f t="shared" si="6"/>
        <v>id(top45).publish_state(getIntMinus128(bytes[43]));</v>
      </c>
      <c r="L48" t="str">
        <f t="shared" si="0"/>
        <v xml:space="preserve">- platform: template
  id: top45
  name: "Room Holiday Shift Temp"
  lambda: "return {};"</v>
      </c>
    </row>
    <row r="49">
      <c r="B49">
        <v>46</v>
      </c>
      <c r="C49">
        <v>149</v>
      </c>
      <c r="E49" t="s">
        <v>27</v>
      </c>
      <c r="F49" t="s">
        <v>93</v>
      </c>
      <c r="G49" t="s">
        <v>29</v>
      </c>
      <c r="H49" t="s">
        <v>30</v>
      </c>
      <c r="I49" s="3" t="s">
        <v>18</v>
      </c>
      <c r="K49" t="str">
        <f t="shared" si="6"/>
        <v>id(top46).publish_state(getIntMinus128(bytes[149]));</v>
      </c>
      <c r="L49" t="str">
        <f t="shared" si="0"/>
        <v xml:space="preserve">- platform: template
  id: top46
  name: "Buffer Temp"
  lambda: "return {};"</v>
      </c>
    </row>
    <row r="50">
      <c r="B50">
        <v>47</v>
      </c>
      <c r="C50">
        <v>150</v>
      </c>
      <c r="E50" t="s">
        <v>27</v>
      </c>
      <c r="F50" t="s">
        <v>94</v>
      </c>
      <c r="G50" t="s">
        <v>29</v>
      </c>
      <c r="H50" t="s">
        <v>30</v>
      </c>
      <c r="I50" s="3" t="s">
        <v>18</v>
      </c>
      <c r="K50" t="str">
        <f t="shared" si="6"/>
        <v>id(top47).publish_state(getIntMinus128(bytes[150]));</v>
      </c>
      <c r="L50" t="str">
        <f t="shared" si="0"/>
        <v xml:space="preserve">- platform: template
  id: top47
  name: "Solar Temp"
  lambda: "return {};"</v>
      </c>
    </row>
    <row r="51">
      <c r="B51">
        <v>48</v>
      </c>
      <c r="C51">
        <v>151</v>
      </c>
      <c r="E51" t="s">
        <v>27</v>
      </c>
      <c r="F51" t="s">
        <v>95</v>
      </c>
      <c r="G51" t="s">
        <v>29</v>
      </c>
      <c r="H51" t="s">
        <v>30</v>
      </c>
      <c r="I51" s="3" t="s">
        <v>18</v>
      </c>
      <c r="K51" t="str">
        <f t="shared" si="6"/>
        <v>id(top48).publish_state(getIntMinus128(bytes[151]));</v>
      </c>
      <c r="L51" t="str">
        <f t="shared" si="0"/>
        <v xml:space="preserve">- platform: template
  id: top48
  name: "Pool Temp"
  lambda: "return {};"</v>
      </c>
    </row>
    <row r="52">
      <c r="B52">
        <v>49</v>
      </c>
      <c r="C52">
        <v>154</v>
      </c>
      <c r="E52" t="s">
        <v>27</v>
      </c>
      <c r="F52" t="s">
        <v>96</v>
      </c>
      <c r="G52" t="s">
        <v>29</v>
      </c>
      <c r="H52" t="s">
        <v>30</v>
      </c>
      <c r="I52" s="3" t="s">
        <v>18</v>
      </c>
      <c r="K52" t="str">
        <f t="shared" si="6"/>
        <v>id(top49).publish_state(getIntMinus128(bytes[154]));</v>
      </c>
      <c r="L52" t="str">
        <f t="shared" si="0"/>
        <v xml:space="preserve">- platform: template
  id: top49
  name: "Main Hex Outlet Temp"
  lambda: "return {};"</v>
      </c>
    </row>
    <row r="53">
      <c r="B53">
        <v>50</v>
      </c>
      <c r="C53">
        <v>155</v>
      </c>
      <c r="E53" t="s">
        <v>27</v>
      </c>
      <c r="F53" t="s">
        <v>97</v>
      </c>
      <c r="G53" t="s">
        <v>29</v>
      </c>
      <c r="H53" t="s">
        <v>30</v>
      </c>
      <c r="I53" s="3" t="s">
        <v>18</v>
      </c>
      <c r="K53" t="str">
        <f t="shared" si="6"/>
        <v>id(top50).publish_state(getIntMinus128(bytes[155]));</v>
      </c>
      <c r="L53" t="str">
        <f t="shared" si="0"/>
        <v xml:space="preserve">- platform: template
  id: top50
  name: "Discharge Temp"
  lambda: "return {};"</v>
      </c>
    </row>
    <row r="54">
      <c r="B54">
        <v>51</v>
      </c>
      <c r="C54">
        <v>157</v>
      </c>
      <c r="E54" t="s">
        <v>27</v>
      </c>
      <c r="F54" t="s">
        <v>98</v>
      </c>
      <c r="G54" t="s">
        <v>29</v>
      </c>
      <c r="H54" t="s">
        <v>30</v>
      </c>
      <c r="I54" s="3" t="s">
        <v>18</v>
      </c>
      <c r="K54" t="str">
        <f t="shared" si="6"/>
        <v>id(top51).publish_state(getIntMinus128(bytes[157]));</v>
      </c>
      <c r="L54" t="str">
        <f t="shared" si="0"/>
        <v xml:space="preserve">- platform: template
  id: top51
  name: "Inside Pipe Temp"
  lambda: "return {};"</v>
      </c>
    </row>
    <row r="55">
      <c r="B55">
        <v>52</v>
      </c>
      <c r="C55">
        <v>159</v>
      </c>
      <c r="E55" t="s">
        <v>27</v>
      </c>
      <c r="F55" t="s">
        <v>99</v>
      </c>
      <c r="G55" t="s">
        <v>29</v>
      </c>
      <c r="H55" t="s">
        <v>30</v>
      </c>
      <c r="I55" s="3" t="s">
        <v>18</v>
      </c>
      <c r="K55" t="str">
        <f t="shared" si="6"/>
        <v>id(top52).publish_state(getIntMinus128(bytes[159]));</v>
      </c>
      <c r="L55" t="str">
        <f t="shared" si="0"/>
        <v xml:space="preserve">- platform: template
  id: top52
  name: "Defrost Temp"
  lambda: "return {};"</v>
      </c>
    </row>
    <row r="56">
      <c r="B56">
        <v>53</v>
      </c>
      <c r="C56">
        <v>160</v>
      </c>
      <c r="E56" t="s">
        <v>27</v>
      </c>
      <c r="F56" t="s">
        <v>100</v>
      </c>
      <c r="G56" t="s">
        <v>29</v>
      </c>
      <c r="H56" t="s">
        <v>30</v>
      </c>
      <c r="I56" s="3" t="s">
        <v>18</v>
      </c>
      <c r="K56" t="str">
        <f t="shared" si="6"/>
        <v>id(top53).publish_state(getIntMinus128(bytes[160]));</v>
      </c>
      <c r="L56" t="str">
        <f t="shared" si="0"/>
        <v xml:space="preserve">- platform: template
  id: top53
  name: "Eva Outlet Temp"
  lambda: "return {};"</v>
      </c>
    </row>
    <row r="57">
      <c r="B57">
        <v>54</v>
      </c>
      <c r="C57">
        <v>161</v>
      </c>
      <c r="E57" t="s">
        <v>27</v>
      </c>
      <c r="F57" t="s">
        <v>101</v>
      </c>
      <c r="G57" t="s">
        <v>29</v>
      </c>
      <c r="H57" t="s">
        <v>30</v>
      </c>
      <c r="I57" s="3" t="s">
        <v>18</v>
      </c>
      <c r="K57" t="str">
        <f t="shared" si="6"/>
        <v>id(top54).publish_state(getIntMinus128(bytes[161]));</v>
      </c>
      <c r="L57" t="str">
        <f t="shared" si="0"/>
        <v xml:space="preserve">- platform: template
  id: top54
  name: "Bypass Outlet Temp"
  lambda: "return {};"</v>
      </c>
    </row>
    <row r="58">
      <c r="B58">
        <v>55</v>
      </c>
      <c r="C58">
        <v>162</v>
      </c>
      <c r="E58" t="s">
        <v>27</v>
      </c>
      <c r="F58" t="s">
        <v>102</v>
      </c>
      <c r="G58" t="s">
        <v>29</v>
      </c>
      <c r="H58" t="s">
        <v>30</v>
      </c>
      <c r="I58" s="3" t="s">
        <v>18</v>
      </c>
      <c r="K58" t="str">
        <f t="shared" si="6"/>
        <v>id(top55).publish_state(getIntMinus128(bytes[162]));</v>
      </c>
      <c r="L58" t="str">
        <f t="shared" si="0"/>
        <v xml:space="preserve">- platform: template
  id: top55
  name: "Ipm Temp"
  lambda: "return {};"</v>
      </c>
    </row>
    <row r="59">
      <c r="B59">
        <v>56</v>
      </c>
      <c r="C59">
        <v>139</v>
      </c>
      <c r="E59" t="s">
        <v>27</v>
      </c>
      <c r="F59" t="s">
        <v>103</v>
      </c>
      <c r="G59" t="s">
        <v>29</v>
      </c>
      <c r="H59" t="s">
        <v>30</v>
      </c>
      <c r="I59" s="3" t="s">
        <v>18</v>
      </c>
      <c r="K59" t="str">
        <f t="shared" si="6"/>
        <v>id(top56).publish_state(getIntMinus128(bytes[139]));</v>
      </c>
      <c r="L59" t="str">
        <f t="shared" si="0"/>
        <v xml:space="preserve">- platform: template
  id: top56
  name: "Z1 Temp"
  lambda: "return {};"</v>
      </c>
    </row>
    <row r="60">
      <c r="B60">
        <v>57</v>
      </c>
      <c r="C60">
        <v>140</v>
      </c>
      <c r="E60" t="s">
        <v>27</v>
      </c>
      <c r="F60" t="s">
        <v>104</v>
      </c>
      <c r="G60" t="s">
        <v>29</v>
      </c>
      <c r="H60" t="s">
        <v>30</v>
      </c>
      <c r="I60" s="3" t="s">
        <v>18</v>
      </c>
      <c r="K60" t="str">
        <f t="shared" si="6"/>
        <v>id(top57).publish_state(getIntMinus128(bytes[140]));</v>
      </c>
      <c r="L60" t="str">
        <f t="shared" si="0"/>
        <v xml:space="preserve">- platform: template
  id: top57
  name: "Z2 Temp"
  lambda: "return {};"</v>
      </c>
    </row>
    <row r="61">
      <c r="B61">
        <v>58</v>
      </c>
      <c r="C61">
        <v>9</v>
      </c>
      <c r="E61" t="s">
        <v>70</v>
      </c>
      <c r="F61" t="s">
        <v>105</v>
      </c>
      <c r="G61" t="s">
        <v>106</v>
      </c>
      <c r="I61" s="3" t="s">
        <v>26</v>
      </c>
      <c r="K61" t="str">
        <f t="shared" ref="K61:K62" si="7">"id(top" &amp; B61 &amp; ").publish_state(getTextState(" &amp; G61 &amp; ", " &amp; E61 &amp; "(bytes[" &amp; C61 &amp; "])));"</f>
        <v xml:space="preserve">id(top58).publish_state(getTextState(BlockedFree, getBit5and6(bytes[9])));</v>
      </c>
      <c r="L61" t="str">
        <f t="shared" si="0"/>
        <v xml:space="preserve">- platform: template
  id: top58
  name: "DHW Heater State"
  lambda: "return {};"</v>
      </c>
    </row>
    <row r="62">
      <c r="B62">
        <v>59</v>
      </c>
      <c r="C62">
        <v>9</v>
      </c>
      <c r="E62" t="s">
        <v>10</v>
      </c>
      <c r="F62" t="s">
        <v>107</v>
      </c>
      <c r="G62" t="s">
        <v>106</v>
      </c>
      <c r="I62" s="3" t="s">
        <v>26</v>
      </c>
      <c r="K62" t="str">
        <f t="shared" si="7"/>
        <v xml:space="preserve">id(top59).publish_state(getTextState(BlockedFree, getBit7and8(bytes[9])));</v>
      </c>
      <c r="L62" t="str">
        <f t="shared" si="0"/>
        <v xml:space="preserve">- platform: template
  id: top59
  name: "Room Heater State"
  lambda: "return {};"</v>
      </c>
    </row>
    <row r="63">
      <c r="B63">
        <v>60</v>
      </c>
      <c r="C63">
        <v>112</v>
      </c>
      <c r="E63" t="s">
        <v>10</v>
      </c>
      <c r="F63" t="s">
        <v>108</v>
      </c>
      <c r="G63" t="s">
        <v>109</v>
      </c>
      <c r="I63" s="3" t="s">
        <v>13</v>
      </c>
      <c r="K63" t="str">
        <f t="shared" ref="K63:K64" si="8">"id(top" &amp; B63 &amp; ").publish_state(getBoolState(" &amp; E63 &amp; "(bytes[" &amp; C63 &amp; "]" &amp; ")));"</f>
        <v>id(top60).publish_state(getBoolState(getBit7and8(bytes[112])));</v>
      </c>
      <c r="L63" t="str">
        <f t="shared" si="0"/>
        <v xml:space="preserve">- platform: template
  id: top60
  name: "Internal Heater State"
  lambda: "return {};"</v>
      </c>
    </row>
    <row r="64">
      <c r="B64">
        <v>61</v>
      </c>
      <c r="C64">
        <v>112</v>
      </c>
      <c r="E64" t="s">
        <v>70</v>
      </c>
      <c r="F64" t="s">
        <v>110</v>
      </c>
      <c r="G64" t="s">
        <v>109</v>
      </c>
      <c r="I64" s="3" t="s">
        <v>13</v>
      </c>
      <c r="K64" t="str">
        <f t="shared" si="8"/>
        <v>id(top61).publish_state(getBoolState(getBit5and6(bytes[112])));</v>
      </c>
      <c r="L64" t="str">
        <f t="shared" si="0"/>
        <v xml:space="preserve">- platform: template
  id: top61
  name: "External Heater State"
  lambda: "return {};"</v>
      </c>
    </row>
    <row r="65">
      <c r="B65">
        <v>62</v>
      </c>
      <c r="C65">
        <v>173</v>
      </c>
      <c r="E65" t="s">
        <v>111</v>
      </c>
      <c r="F65" t="s">
        <v>112</v>
      </c>
      <c r="G65" t="s">
        <v>113</v>
      </c>
      <c r="H65" t="s">
        <v>114</v>
      </c>
      <c r="I65" s="3" t="s">
        <v>18</v>
      </c>
      <c r="K65" t="str">
        <f t="shared" ref="K65:K70" si="9">"id(top" &amp; B65 &amp; ").publish_state(" &amp; E65 &amp; "(bytes[" &amp; C65 &amp; "]" &amp; IF(D65&gt;1,", bytes[" &amp; (C65+1) &amp; "]","") &amp; "));"</f>
        <v>id(top62).publish_state(getIntMinus1Times10(bytes[173]));</v>
      </c>
      <c r="L65" t="str">
        <f t="shared" si="0"/>
        <v xml:space="preserve">- platform: template
  id: top62
  name: "Fan1 Motor Speed"
  lambda: "return {};"</v>
      </c>
    </row>
    <row r="66">
      <c r="B66">
        <v>63</v>
      </c>
      <c r="C66">
        <v>174</v>
      </c>
      <c r="E66" t="s">
        <v>111</v>
      </c>
      <c r="F66" t="s">
        <v>115</v>
      </c>
      <c r="G66" t="s">
        <v>113</v>
      </c>
      <c r="H66" t="s">
        <v>114</v>
      </c>
      <c r="I66" s="3" t="s">
        <v>18</v>
      </c>
      <c r="K66" t="str">
        <f t="shared" si="9"/>
        <v>id(top63).publish_state(getIntMinus1Times10(bytes[174]));</v>
      </c>
      <c r="L66" t="str">
        <f t="shared" si="0"/>
        <v xml:space="preserve">- platform: template
  id: top63
  name: "Fan2 Motor Speed"
  lambda: "return {};"</v>
      </c>
    </row>
    <row r="67">
      <c r="B67">
        <v>64</v>
      </c>
      <c r="C67">
        <v>163</v>
      </c>
      <c r="E67" t="s">
        <v>116</v>
      </c>
      <c r="F67" t="s">
        <v>117</v>
      </c>
      <c r="G67" t="s">
        <v>118</v>
      </c>
      <c r="H67" t="s">
        <v>119</v>
      </c>
      <c r="I67" s="3" t="s">
        <v>18</v>
      </c>
      <c r="K67" t="str">
        <f t="shared" si="9"/>
        <v>id(top64).publish_state(getIntMinus1Div5(bytes[163]));</v>
      </c>
      <c r="L67" t="str">
        <f t="shared" ref="L67" si="10">"- platform: template"&amp;CHAR(10)&amp;"  id: top"&amp;B67&amp;CHAR(10)&amp;"  name: "&amp;CHAR(34)&amp;F67&amp;CHAR(34)&amp;CHAR(10)&amp;IF(AND(I67="float",H67&lt;&gt;""),"  unit_of_measurement: "&amp;H67&amp;CHAR(10),"")&amp;"  lambda: "&amp;CHAR(34)&amp;"return {};"&amp;CHAR(34)</f>
        <v xml:space="preserve">- platform: template
  id: top64
  name: "High Pressure"
  lambda: "return {};"</v>
      </c>
    </row>
    <row r="68">
      <c r="B68">
        <v>65</v>
      </c>
      <c r="C68">
        <v>171</v>
      </c>
      <c r="E68" t="s">
        <v>120</v>
      </c>
      <c r="F68" t="s">
        <v>121</v>
      </c>
      <c r="G68" t="s">
        <v>113</v>
      </c>
      <c r="H68" t="s">
        <v>114</v>
      </c>
      <c r="I68" s="3" t="s">
        <v>18</v>
      </c>
      <c r="K68" t="str">
        <f t="shared" si="9"/>
        <v>id(top65).publish_state(getIntMinus1Times50(bytes[171]));</v>
      </c>
      <c r="L68" t="str">
        <f t="shared" ref="L68:L129" si="11">"- platform: template"&amp;CHAR(10)&amp;"  id: top"&amp;B68&amp;CHAR(10)&amp;"  name: "&amp;CHAR(34)&amp;F68&amp;CHAR(34)&amp;CHAR(10)&amp;IF(AND(I68="float",H68&lt;&gt;""),"  unit_of_measurement: "&amp;H68&amp;CHAR(10),"")&amp;"  lambda: "&amp;CHAR(34)&amp;"return {};"&amp;CHAR(34)</f>
        <v xml:space="preserve">- platform: template
  id: top65
  name: "Pump Speed"
  lambda: "return {};"</v>
      </c>
    </row>
    <row r="69">
      <c r="B69">
        <v>66</v>
      </c>
      <c r="C69">
        <v>164</v>
      </c>
      <c r="E69" t="s">
        <v>120</v>
      </c>
      <c r="F69" t="s">
        <v>122</v>
      </c>
      <c r="G69" t="s">
        <v>118</v>
      </c>
      <c r="H69" t="s">
        <v>119</v>
      </c>
      <c r="I69" s="3" t="s">
        <v>18</v>
      </c>
      <c r="K69" t="str">
        <f t="shared" si="9"/>
        <v>id(top66).publish_state(getIntMinus1Times50(bytes[164]));</v>
      </c>
      <c r="L69" t="str">
        <f t="shared" si="11"/>
        <v xml:space="preserve">- platform: template
  id: top66
  name: "Low Pressure"
  lambda: "return {};"</v>
      </c>
    </row>
    <row r="70">
      <c r="B70">
        <v>67</v>
      </c>
      <c r="C70">
        <v>165</v>
      </c>
      <c r="E70" t="s">
        <v>116</v>
      </c>
      <c r="F70" t="s">
        <v>123</v>
      </c>
      <c r="G70" t="s">
        <v>124</v>
      </c>
      <c r="H70" t="s">
        <v>125</v>
      </c>
      <c r="I70" s="3" t="s">
        <v>18</v>
      </c>
      <c r="K70" t="str">
        <f t="shared" si="9"/>
        <v>id(top67).publish_state(getIntMinus1Div5(bytes[165]));</v>
      </c>
      <c r="L70" t="str">
        <f t="shared" si="11"/>
        <v xml:space="preserve">- platform: template
  id: top67
  name: "Compressor Current"
  lambda: "return {};"</v>
      </c>
    </row>
    <row r="71">
      <c r="B71">
        <v>68</v>
      </c>
      <c r="C71">
        <v>5</v>
      </c>
      <c r="E71" t="s">
        <v>70</v>
      </c>
      <c r="F71" t="s">
        <v>126</v>
      </c>
      <c r="G71" t="s">
        <v>109</v>
      </c>
      <c r="I71" s="3" t="s">
        <v>13</v>
      </c>
      <c r="K71" t="str">
        <f t="shared" ref="K71:K72" si="12">"id(top" &amp; B71 &amp; ").publish_state(getBoolState(" &amp; E71 &amp; "(bytes[" &amp; C71 &amp; "]" &amp; ")));"</f>
        <v>id(top68).publish_state(getBoolState(getBit5and6(bytes[5])));</v>
      </c>
      <c r="L71" t="str">
        <f t="shared" si="11"/>
        <v xml:space="preserve">- platform: template
  id: top68
  name: "Force Heater State"
  lambda: "return {};"</v>
      </c>
    </row>
    <row r="72">
      <c r="B72">
        <v>69</v>
      </c>
      <c r="C72">
        <v>117</v>
      </c>
      <c r="E72" t="s">
        <v>70</v>
      </c>
      <c r="F72" t="s">
        <v>127</v>
      </c>
      <c r="G72" t="s">
        <v>109</v>
      </c>
      <c r="I72" s="3" t="s">
        <v>13</v>
      </c>
      <c r="K72" t="str">
        <f t="shared" si="12"/>
        <v>id(top69).publish_state(getBoolState(getBit5and6(bytes[117])));</v>
      </c>
      <c r="L72" t="str">
        <f t="shared" si="11"/>
        <v xml:space="preserve">- platform: template
  id: top69
  name: "Sterilization State"
  lambda: "return {};"</v>
      </c>
    </row>
    <row r="73">
      <c r="B73">
        <v>70</v>
      </c>
      <c r="C73">
        <v>100</v>
      </c>
      <c r="E73" t="s">
        <v>27</v>
      </c>
      <c r="F73" t="s">
        <v>128</v>
      </c>
      <c r="G73" t="s">
        <v>29</v>
      </c>
      <c r="H73" t="s">
        <v>30</v>
      </c>
      <c r="I73" s="3" t="s">
        <v>18</v>
      </c>
      <c r="K73" t="str">
        <f t="shared" ref="K73:K78" si="13">"id(top" &amp; B73 &amp; ").publish_state(" &amp; E73 &amp; "(bytes[" &amp; C73 &amp; "]" &amp; IF(D73&gt;1,", bytes[" &amp; (C73+1) &amp; "]","") &amp; "));"</f>
        <v>id(top70).publish_state(getIntMinus128(bytes[100]));</v>
      </c>
      <c r="L73" t="str">
        <f t="shared" si="11"/>
        <v xml:space="preserve">- platform: template
  id: top70
  name: "Sterilization Temp"
  lambda: "return {};"</v>
      </c>
    </row>
    <row r="74">
      <c r="B74">
        <v>71</v>
      </c>
      <c r="C74">
        <v>101</v>
      </c>
      <c r="E74" t="s">
        <v>33</v>
      </c>
      <c r="F74" t="s">
        <v>129</v>
      </c>
      <c r="G74" t="s">
        <v>130</v>
      </c>
      <c r="H74" t="s">
        <v>131</v>
      </c>
      <c r="I74" s="3" t="s">
        <v>18</v>
      </c>
      <c r="K74" t="str">
        <f t="shared" si="13"/>
        <v>id(top71).publish_state(getIntMinus1(bytes[101]));</v>
      </c>
      <c r="L74" t="str">
        <f t="shared" si="11"/>
        <v xml:space="preserve">- platform: template
  id: top71
  name: "Sterilization Max Time"
  lambda: "return {};"</v>
      </c>
    </row>
    <row r="75">
      <c r="B75">
        <v>72</v>
      </c>
      <c r="C75">
        <v>86</v>
      </c>
      <c r="E75" t="s">
        <v>27</v>
      </c>
      <c r="F75" t="s">
        <v>132</v>
      </c>
      <c r="G75" t="s">
        <v>29</v>
      </c>
      <c r="H75" t="s">
        <v>30</v>
      </c>
      <c r="I75" s="3" t="s">
        <v>18</v>
      </c>
      <c r="K75" t="str">
        <f t="shared" si="13"/>
        <v>id(top72).publish_state(getIntMinus128(bytes[86]));</v>
      </c>
      <c r="L75" t="str">
        <f t="shared" si="11"/>
        <v xml:space="preserve">- platform: template
  id: top72
  name: "Z1 Cool Curve Target High Temp"
  lambda: "return {};"</v>
      </c>
    </row>
    <row r="76">
      <c r="B76">
        <v>73</v>
      </c>
      <c r="C76">
        <v>87</v>
      </c>
      <c r="E76" t="s">
        <v>27</v>
      </c>
      <c r="F76" t="s">
        <v>133</v>
      </c>
      <c r="G76" t="s">
        <v>29</v>
      </c>
      <c r="H76" t="s">
        <v>30</v>
      </c>
      <c r="I76" s="3" t="s">
        <v>18</v>
      </c>
      <c r="K76" t="str">
        <f t="shared" si="13"/>
        <v>id(top73).publish_state(getIntMinus128(bytes[87]));</v>
      </c>
      <c r="L76" t="str">
        <f t="shared" si="11"/>
        <v xml:space="preserve">- platform: template
  id: top73
  name: "Z1 Cool Curve Target Low Temp"
  lambda: "return {};"</v>
      </c>
    </row>
    <row r="77">
      <c r="B77">
        <v>74</v>
      </c>
      <c r="C77">
        <v>89</v>
      </c>
      <c r="E77" t="s">
        <v>27</v>
      </c>
      <c r="F77" t="s">
        <v>134</v>
      </c>
      <c r="G77" t="s">
        <v>29</v>
      </c>
      <c r="H77" t="s">
        <v>30</v>
      </c>
      <c r="I77" s="3" t="s">
        <v>18</v>
      </c>
      <c r="K77" t="str">
        <f t="shared" si="13"/>
        <v>id(top74).publish_state(getIntMinus128(bytes[89]));</v>
      </c>
      <c r="L77" t="str">
        <f t="shared" si="11"/>
        <v xml:space="preserve">- platform: template
  id: top74
  name: "Z1 Cool Curve Outside High Temp"
  lambda: "return {};"</v>
      </c>
    </row>
    <row r="78">
      <c r="B78">
        <v>75</v>
      </c>
      <c r="C78">
        <v>88</v>
      </c>
      <c r="E78" t="s">
        <v>27</v>
      </c>
      <c r="F78" t="s">
        <v>135</v>
      </c>
      <c r="G78" t="s">
        <v>29</v>
      </c>
      <c r="H78" t="s">
        <v>30</v>
      </c>
      <c r="I78" s="3" t="s">
        <v>18</v>
      </c>
      <c r="K78" t="str">
        <f t="shared" si="13"/>
        <v>id(top75).publish_state(getIntMinus128(bytes[88]));</v>
      </c>
      <c r="L78" t="str">
        <f t="shared" si="11"/>
        <v xml:space="preserve">- platform: template
  id: top75
  name: "Z1 Cool Curve Outside Low Temp"
  lambda: "return {};"</v>
      </c>
    </row>
    <row r="79">
      <c r="B79">
        <v>76</v>
      </c>
      <c r="C79">
        <v>28</v>
      </c>
      <c r="E79" t="s">
        <v>10</v>
      </c>
      <c r="F79" t="s">
        <v>136</v>
      </c>
      <c r="G79" t="s">
        <v>137</v>
      </c>
      <c r="I79" s="3" t="s">
        <v>26</v>
      </c>
      <c r="K79" t="str">
        <f>"id(top" &amp; B79 &amp; ").publish_state(getTextState(" &amp; G79 &amp; ", " &amp; E79 &amp; "(bytes[" &amp; C79 &amp; "])));"</f>
        <v xml:space="preserve">id(top76).publish_state(getTextState(HeatCoolModeDesc, getBit7and8(bytes[28])));</v>
      </c>
      <c r="L79" t="str">
        <f t="shared" si="11"/>
        <v xml:space="preserve">- platform: template
  id: top76
  name: "Heating Mode"
  lambda: "return {};"</v>
      </c>
    </row>
    <row r="80">
      <c r="B80">
        <v>77</v>
      </c>
      <c r="C80">
        <v>83</v>
      </c>
      <c r="E80" t="s">
        <v>27</v>
      </c>
      <c r="F80" t="s">
        <v>138</v>
      </c>
      <c r="G80" t="s">
        <v>29</v>
      </c>
      <c r="H80" t="s">
        <v>30</v>
      </c>
      <c r="I80" s="3" t="s">
        <v>18</v>
      </c>
      <c r="K80" t="str">
        <f t="shared" ref="K80:K83" si="14">"id(top" &amp; B80 &amp; ").publish_state(" &amp; E80 &amp; "(bytes[" &amp; C80 &amp; "]" &amp; IF(D80&gt;1,", bytes[" &amp; (C80+1) &amp; "]","") &amp; "));"</f>
        <v>id(top77).publish_state(getIntMinus128(bytes[83]));</v>
      </c>
      <c r="L80" t="str">
        <f t="shared" si="11"/>
        <v xml:space="preserve">- platform: template
  id: top77
  name: "Heating Off Outdoor Temp"
  lambda: "return {};"</v>
      </c>
    </row>
    <row r="81">
      <c r="B81">
        <v>78</v>
      </c>
      <c r="C81">
        <v>85</v>
      </c>
      <c r="E81" t="s">
        <v>27</v>
      </c>
      <c r="F81" t="s">
        <v>139</v>
      </c>
      <c r="G81" t="s">
        <v>29</v>
      </c>
      <c r="H81" t="s">
        <v>30</v>
      </c>
      <c r="I81" s="3" t="s">
        <v>18</v>
      </c>
      <c r="K81" t="str">
        <f t="shared" si="14"/>
        <v>id(top78).publish_state(getIntMinus128(bytes[85]));</v>
      </c>
      <c r="L81" t="str">
        <f t="shared" si="11"/>
        <v xml:space="preserve">- platform: template
  id: top78
  name: "Heater On Outdoor Temp"
  lambda: "return {};"</v>
      </c>
    </row>
    <row r="82">
      <c r="B82">
        <v>79</v>
      </c>
      <c r="C82">
        <v>95</v>
      </c>
      <c r="E82" t="s">
        <v>27</v>
      </c>
      <c r="F82" t="s">
        <v>140</v>
      </c>
      <c r="G82" t="s">
        <v>29</v>
      </c>
      <c r="H82" t="s">
        <v>30</v>
      </c>
      <c r="I82" s="3" t="s">
        <v>18</v>
      </c>
      <c r="K82" t="str">
        <f t="shared" si="14"/>
        <v>id(top79).publish_state(getIntMinus128(bytes[95]));</v>
      </c>
      <c r="L82" t="str">
        <f t="shared" si="11"/>
        <v xml:space="preserve">- platform: template
  id: top79
  name: "Heat To Cool Temp"
  lambda: "return {};"</v>
      </c>
    </row>
    <row r="83">
      <c r="B83">
        <v>80</v>
      </c>
      <c r="C83">
        <v>96</v>
      </c>
      <c r="E83" t="s">
        <v>27</v>
      </c>
      <c r="F83" t="s">
        <v>141</v>
      </c>
      <c r="G83" t="s">
        <v>29</v>
      </c>
      <c r="H83" t="s">
        <v>30</v>
      </c>
      <c r="I83" s="3" t="s">
        <v>18</v>
      </c>
      <c r="K83" t="str">
        <f t="shared" si="14"/>
        <v>id(top80).publish_state(getIntMinus128(bytes[96]));</v>
      </c>
      <c r="L83" t="str">
        <f t="shared" si="11"/>
        <v xml:space="preserve">- platform: template
  id: top80
  name: "Cool To Heat Temp"
  lambda: "return {};"</v>
      </c>
    </row>
    <row r="84">
      <c r="B84">
        <v>81</v>
      </c>
      <c r="C84">
        <v>28</v>
      </c>
      <c r="E84" t="s">
        <v>70</v>
      </c>
      <c r="F84" t="s">
        <v>142</v>
      </c>
      <c r="G84" t="s">
        <v>137</v>
      </c>
      <c r="I84" s="3" t="s">
        <v>26</v>
      </c>
      <c r="K84" t="str">
        <f>"id(top" &amp; B84 &amp; ").publish_state(getTextState(" &amp; G84 &amp; ", " &amp; E84 &amp; "(bytes[" &amp; C84 &amp; "])));"</f>
        <v xml:space="preserve">id(top81).publish_state(getTextState(HeatCoolModeDesc, getBit5and6(bytes[28])));</v>
      </c>
      <c r="L84" t="str">
        <f t="shared" si="11"/>
        <v xml:space="preserve">- platform: template
  id: top81
  name: "Cooling Mode"
  lambda: "return {};"</v>
      </c>
    </row>
    <row r="85">
      <c r="B85">
        <v>82</v>
      </c>
      <c r="C85">
        <v>79</v>
      </c>
      <c r="E85" t="s">
        <v>27</v>
      </c>
      <c r="F85" t="s">
        <v>143</v>
      </c>
      <c r="G85" t="s">
        <v>29</v>
      </c>
      <c r="H85" t="s">
        <v>30</v>
      </c>
      <c r="I85" s="3" t="s">
        <v>18</v>
      </c>
      <c r="K85" t="str">
        <f t="shared" ref="K85:K94" si="15">"id(top" &amp; B85 &amp; ").publish_state(" &amp; E85 &amp; "(bytes[" &amp; C85 &amp; "]" &amp; IF(D85&gt;1,", bytes[" &amp; (C85+1) &amp; "]","") &amp; "));"</f>
        <v>id(top82).publish_state(getIntMinus128(bytes[79]));</v>
      </c>
      <c r="L85" t="str">
        <f t="shared" si="11"/>
        <v xml:space="preserve">- platform: template
  id: top82
  name: "Z2 Heat Curve Target High Temp"
  lambda: "return {};"</v>
      </c>
    </row>
    <row r="86">
      <c r="B86">
        <v>83</v>
      </c>
      <c r="C86">
        <v>80</v>
      </c>
      <c r="E86" t="s">
        <v>27</v>
      </c>
      <c r="F86" t="s">
        <v>144</v>
      </c>
      <c r="G86" t="s">
        <v>29</v>
      </c>
      <c r="H86" t="s">
        <v>30</v>
      </c>
      <c r="I86" s="3" t="s">
        <v>18</v>
      </c>
      <c r="K86" t="str">
        <f t="shared" si="15"/>
        <v>id(top83).publish_state(getIntMinus128(bytes[80]));</v>
      </c>
      <c r="L86" t="str">
        <f t="shared" si="11"/>
        <v xml:space="preserve">- platform: template
  id: top83
  name: "Z2 Heat Curve Target Low Temp"
  lambda: "return {};"</v>
      </c>
    </row>
    <row r="87">
      <c r="B87">
        <v>84</v>
      </c>
      <c r="C87">
        <v>82</v>
      </c>
      <c r="E87" t="s">
        <v>27</v>
      </c>
      <c r="F87" t="s">
        <v>145</v>
      </c>
      <c r="G87" t="s">
        <v>29</v>
      </c>
      <c r="H87" t="s">
        <v>30</v>
      </c>
      <c r="I87" s="3" t="s">
        <v>18</v>
      </c>
      <c r="K87" t="str">
        <f t="shared" si="15"/>
        <v>id(top84).publish_state(getIntMinus128(bytes[82]));</v>
      </c>
      <c r="L87" t="str">
        <f t="shared" si="11"/>
        <v xml:space="preserve">- platform: template
  id: top84
  name: "Z2 Heat Curve Outside High Temp"
  lambda: "return {};"</v>
      </c>
    </row>
    <row r="88">
      <c r="B88">
        <v>85</v>
      </c>
      <c r="C88">
        <v>81</v>
      </c>
      <c r="E88" t="s">
        <v>27</v>
      </c>
      <c r="F88" t="s">
        <v>146</v>
      </c>
      <c r="G88" t="s">
        <v>29</v>
      </c>
      <c r="H88" t="s">
        <v>30</v>
      </c>
      <c r="I88" s="3" t="s">
        <v>18</v>
      </c>
      <c r="K88" t="str">
        <f t="shared" si="15"/>
        <v>id(top85).publish_state(getIntMinus128(bytes[81]));</v>
      </c>
      <c r="L88" t="str">
        <f t="shared" si="11"/>
        <v xml:space="preserve">- platform: template
  id: top85
  name: "Z2 Heat Curve Outside Low Temp"
  lambda: "return {};"</v>
      </c>
    </row>
    <row r="89">
      <c r="B89">
        <v>86</v>
      </c>
      <c r="C89">
        <v>90</v>
      </c>
      <c r="E89" t="s">
        <v>27</v>
      </c>
      <c r="F89" t="s">
        <v>147</v>
      </c>
      <c r="G89" t="s">
        <v>29</v>
      </c>
      <c r="H89" t="s">
        <v>30</v>
      </c>
      <c r="I89" s="3" t="s">
        <v>18</v>
      </c>
      <c r="K89" t="str">
        <f t="shared" si="15"/>
        <v>id(top86).publish_state(getIntMinus128(bytes[90]));</v>
      </c>
      <c r="L89" t="str">
        <f t="shared" si="11"/>
        <v xml:space="preserve">- platform: template
  id: top86
  name: "Z2 Cool Curve Target High Temp"
  lambda: "return {};"</v>
      </c>
    </row>
    <row r="90">
      <c r="B90">
        <v>87</v>
      </c>
      <c r="C90">
        <v>91</v>
      </c>
      <c r="E90" t="s">
        <v>27</v>
      </c>
      <c r="F90" t="s">
        <v>148</v>
      </c>
      <c r="G90" t="s">
        <v>29</v>
      </c>
      <c r="H90" t="s">
        <v>30</v>
      </c>
      <c r="I90" s="3" t="s">
        <v>18</v>
      </c>
      <c r="K90" t="str">
        <f t="shared" si="15"/>
        <v>id(top87).publish_state(getIntMinus128(bytes[91]));</v>
      </c>
      <c r="L90" t="str">
        <f t="shared" si="11"/>
        <v xml:space="preserve">- platform: template
  id: top87
  name: "Z2 Cool Curve Target Low Temp"
  lambda: "return {};"</v>
      </c>
    </row>
    <row r="91">
      <c r="B91">
        <v>88</v>
      </c>
      <c r="C91">
        <v>93</v>
      </c>
      <c r="E91" t="s">
        <v>27</v>
      </c>
      <c r="F91" t="s">
        <v>149</v>
      </c>
      <c r="G91" t="s">
        <v>29</v>
      </c>
      <c r="H91" t="s">
        <v>30</v>
      </c>
      <c r="I91" s="3" t="s">
        <v>18</v>
      </c>
      <c r="K91" t="str">
        <f t="shared" si="15"/>
        <v>id(top88).publish_state(getIntMinus128(bytes[93]));</v>
      </c>
      <c r="L91" t="str">
        <f t="shared" si="11"/>
        <v xml:space="preserve">- platform: template
  id: top88
  name: "Z2 Cool Curve Outside High Temp"
  lambda: "return {};"</v>
      </c>
    </row>
    <row r="92">
      <c r="B92">
        <v>89</v>
      </c>
      <c r="C92">
        <v>92</v>
      </c>
      <c r="E92" t="s">
        <v>27</v>
      </c>
      <c r="F92" t="s">
        <v>150</v>
      </c>
      <c r="G92" t="s">
        <v>29</v>
      </c>
      <c r="H92" t="s">
        <v>30</v>
      </c>
      <c r="I92" s="3" t="s">
        <v>18</v>
      </c>
      <c r="K92" t="str">
        <f t="shared" si="15"/>
        <v>id(top89).publish_state(getIntMinus128(bytes[92]));</v>
      </c>
      <c r="L92" t="str">
        <f t="shared" si="11"/>
        <v xml:space="preserve">- platform: template
  id: top89
  name: "Z2 Cool Curve Outside Low Temp"
  lambda: "return {};"</v>
      </c>
    </row>
    <row r="93">
      <c r="B93">
        <v>90</v>
      </c>
      <c r="C93" s="2">
        <v>185</v>
      </c>
      <c r="D93" s="2">
        <v>2</v>
      </c>
      <c r="E93" s="2" t="s">
        <v>39</v>
      </c>
      <c r="F93" t="s">
        <v>151</v>
      </c>
      <c r="G93" t="s">
        <v>41</v>
      </c>
      <c r="H93" t="s">
        <v>42</v>
      </c>
      <c r="I93" s="3" t="s">
        <v>18</v>
      </c>
      <c r="K93" t="str">
        <f t="shared" si="15"/>
        <v xml:space="preserve">id(top90).publish_state(getWord(bytes[185], bytes[186]));</v>
      </c>
      <c r="L93" t="str">
        <f t="shared" si="11"/>
        <v xml:space="preserve">- platform: template
  id: top90
  name: "Room Heater Operations Hours"
  lambda: "return {};"</v>
      </c>
    </row>
    <row r="94">
      <c r="B94">
        <v>91</v>
      </c>
      <c r="C94" s="2">
        <v>188</v>
      </c>
      <c r="D94" s="2">
        <v>2</v>
      </c>
      <c r="E94" s="2" t="s">
        <v>39</v>
      </c>
      <c r="F94" t="s">
        <v>152</v>
      </c>
      <c r="G94" t="s">
        <v>41</v>
      </c>
      <c r="H94" t="s">
        <v>42</v>
      </c>
      <c r="I94" s="3" t="s">
        <v>18</v>
      </c>
      <c r="K94" t="str">
        <f t="shared" si="15"/>
        <v xml:space="preserve">id(top91).publish_state(getWord(bytes[188], bytes[189]));</v>
      </c>
      <c r="L94" t="str">
        <f t="shared" si="11"/>
        <v xml:space="preserve">- platform: template
  id: top91
  name: "DHW Heater Operations Hours"
  lambda: "return {};"</v>
      </c>
    </row>
    <row r="95">
      <c r="B95">
        <v>92</v>
      </c>
      <c r="C95" s="2">
        <v>129</v>
      </c>
      <c r="D95" s="2">
        <v>10</v>
      </c>
      <c r="E95" s="2" t="s">
        <v>153</v>
      </c>
      <c r="F95" t="s">
        <v>154</v>
      </c>
      <c r="G95" t="s">
        <v>155</v>
      </c>
      <c r="I95" s="3" t="s">
        <v>26</v>
      </c>
      <c r="K95" t="str">
        <f>"id(top" &amp; B95 &amp; ").publish_state(getTextState(" &amp; G95 &amp; ", " &amp; E95 &amp; "(bytes, " &amp; C95 &amp; ")));"</f>
        <v xml:space="preserve">id(top92).publish_state(getTextState(ModelNames, getModel(bytes, 129)));</v>
      </c>
      <c r="L95" t="str">
        <f t="shared" si="11"/>
        <v xml:space="preserve">- platform: template
  id: top92
  name: "Heat Pump Model"
  lambda: "return {};"</v>
      </c>
    </row>
    <row r="96">
      <c r="B96">
        <v>93</v>
      </c>
      <c r="C96">
        <v>172</v>
      </c>
      <c r="E96" t="s">
        <v>33</v>
      </c>
      <c r="F96" t="s">
        <v>156</v>
      </c>
      <c r="G96" t="s">
        <v>157</v>
      </c>
      <c r="I96" s="3" t="s">
        <v>18</v>
      </c>
      <c r="K96" t="str">
        <f>"id(top" &amp; B96 &amp; ").publish_state(" &amp; E96 &amp; "(bytes[" &amp; C96 &amp; "]" &amp; IF(D96&gt;1,", bytes[" &amp; (C96+1) &amp; "]","") &amp; "));"</f>
        <v>id(top93).publish_state(getIntMinus1(bytes[172]));</v>
      </c>
      <c r="L96" t="str">
        <f t="shared" si="11"/>
        <v xml:space="preserve">- platform: template
  id: top93
  name: "Pump Duty"
  lambda: "return {};"</v>
      </c>
    </row>
    <row r="97">
      <c r="B97">
        <v>94</v>
      </c>
      <c r="C97">
        <v>6</v>
      </c>
      <c r="E97" t="s">
        <v>19</v>
      </c>
      <c r="F97" t="s">
        <v>158</v>
      </c>
      <c r="G97" t="s">
        <v>159</v>
      </c>
      <c r="I97" s="3" t="s">
        <v>26</v>
      </c>
      <c r="K97" t="str">
        <f>"id(top" &amp; B97 &amp; ").publish_state(getTextState(" &amp; G97 &amp; ", " &amp; E97 &amp; "(bytes[" &amp; C97 &amp; "])));"</f>
        <v xml:space="preserve">id(top94).publish_state(getTextState(ZonesState, getBit1and2(bytes[6])));</v>
      </c>
      <c r="L97" t="str">
        <f t="shared" si="11"/>
        <v xml:space="preserve">- platform: template
  id: top94
  name: "Zones State"
  lambda: "return {};"</v>
      </c>
    </row>
    <row r="98">
      <c r="B98">
        <v>95</v>
      </c>
      <c r="C98">
        <v>45</v>
      </c>
      <c r="E98" t="s">
        <v>33</v>
      </c>
      <c r="F98" t="s">
        <v>160</v>
      </c>
      <c r="G98" t="s">
        <v>157</v>
      </c>
      <c r="I98" s="3" t="s">
        <v>18</v>
      </c>
      <c r="K98" t="str">
        <f t="shared" ref="K98:K99" si="16">"id(top" &amp; B98 &amp; ").publish_state(" &amp; E98 &amp; "(bytes[" &amp; C98 &amp; "]" &amp; IF(D98&gt;1,", bytes[" &amp; (C98+1) &amp; "]","") &amp; "));"</f>
        <v>id(top95).publish_state(getIntMinus1(bytes[45]));</v>
      </c>
      <c r="L98" t="str">
        <f t="shared" si="11"/>
        <v xml:space="preserve">- platform: template
  id: top95
  name: "Max Pump Duty"
  lambda: "return {};"</v>
      </c>
    </row>
    <row r="99">
      <c r="B99">
        <v>96</v>
      </c>
      <c r="C99">
        <v>104</v>
      </c>
      <c r="E99" t="s">
        <v>33</v>
      </c>
      <c r="F99" t="s">
        <v>161</v>
      </c>
      <c r="G99" t="s">
        <v>130</v>
      </c>
      <c r="H99" t="s">
        <v>131</v>
      </c>
      <c r="I99" s="3" t="s">
        <v>18</v>
      </c>
      <c r="K99" t="str">
        <f t="shared" si="16"/>
        <v>id(top96).publish_state(getIntMinus1(bytes[104]));</v>
      </c>
      <c r="L99" t="str">
        <f t="shared" si="11"/>
        <v xml:space="preserve">- platform: template
  id: top96
  name: "Heater Delay Time"
  lambda: "return {};"</v>
      </c>
    </row>
    <row r="100">
      <c r="B100">
        <v>97</v>
      </c>
      <c r="C100">
        <v>105</v>
      </c>
      <c r="E100" t="s">
        <v>27</v>
      </c>
      <c r="F100" t="s">
        <v>162</v>
      </c>
      <c r="G100" t="s">
        <v>65</v>
      </c>
      <c r="H100" t="s">
        <v>66</v>
      </c>
      <c r="I100" s="3" t="s">
        <v>18</v>
      </c>
      <c r="K100" t="str">
        <f t="shared" ref="K100:K101" si="17">"id(top" &amp; B100 &amp; ").publish_state(" &amp; E100 &amp; "(bytes[" &amp; C100 &amp; "]" &amp; IF(D100&gt;1,", bytes[" &amp; (C100+1) &amp; "]","") &amp; "));"</f>
        <v>id(top97).publish_state(getIntMinus128(bytes[105]));</v>
      </c>
      <c r="L100" t="str">
        <f t="shared" si="11"/>
        <v xml:space="preserve">- platform: template
  id: top97
  name: "Heater Start Delta"
  lambda: "return {};"</v>
      </c>
    </row>
    <row r="101">
      <c r="B101">
        <v>98</v>
      </c>
      <c r="C101">
        <v>106</v>
      </c>
      <c r="E101" t="s">
        <v>27</v>
      </c>
      <c r="F101" t="s">
        <v>163</v>
      </c>
      <c r="G101" t="s">
        <v>65</v>
      </c>
      <c r="H101" t="s">
        <v>66</v>
      </c>
      <c r="I101" s="3" t="s">
        <v>18</v>
      </c>
      <c r="K101" t="str">
        <f t="shared" si="17"/>
        <v>id(top98).publish_state(getIntMinus128(bytes[106]));</v>
      </c>
      <c r="L101" t="str">
        <f t="shared" si="11"/>
        <v xml:space="preserve">- platform: template
  id: top98
  name: "Heater Stop Delta"
  lambda: "return {};"</v>
      </c>
    </row>
    <row r="102">
      <c r="B102">
        <v>99</v>
      </c>
      <c r="C102">
        <v>24</v>
      </c>
      <c r="E102" t="s">
        <v>70</v>
      </c>
      <c r="F102" t="s">
        <v>164</v>
      </c>
      <c r="G102" t="s">
        <v>21</v>
      </c>
      <c r="I102" s="3" t="s">
        <v>13</v>
      </c>
      <c r="K102" t="str">
        <f t="shared" ref="K102:K103" si="18">"id(top" &amp; B102 &amp; ").publish_state(getBoolState(" &amp; E102 &amp; "(bytes[" &amp; C102 &amp; "]" &amp; ")));"</f>
        <v>id(top99).publish_state(getBoolState(getBit5and6(bytes[24])));</v>
      </c>
      <c r="L102" t="str">
        <f t="shared" si="11"/>
        <v xml:space="preserve">- platform: template
  id: top99
  name: "Buffer Installed"
  lambda: "return {};"</v>
      </c>
    </row>
    <row r="103">
      <c r="B103">
        <v>100</v>
      </c>
      <c r="C103">
        <v>24</v>
      </c>
      <c r="E103" t="s">
        <v>10</v>
      </c>
      <c r="F103" t="s">
        <v>165</v>
      </c>
      <c r="G103" t="s">
        <v>21</v>
      </c>
      <c r="I103" s="3" t="s">
        <v>13</v>
      </c>
      <c r="K103" t="str">
        <f t="shared" si="18"/>
        <v>id(top100).publish_state(getBoolState(getBit7and8(bytes[24])));</v>
      </c>
      <c r="L103" t="str">
        <f t="shared" si="11"/>
        <v xml:space="preserve">- platform: template
  id: top100
  name: "DHW Installed"
  lambda: "return {};"</v>
      </c>
    </row>
    <row r="104">
      <c r="B104">
        <v>101</v>
      </c>
      <c r="C104">
        <v>24</v>
      </c>
      <c r="E104" t="s">
        <v>58</v>
      </c>
      <c r="F104" t="s">
        <v>166</v>
      </c>
      <c r="G104" t="s">
        <v>167</v>
      </c>
      <c r="I104" s="3" t="s">
        <v>26</v>
      </c>
      <c r="K104" t="str">
        <f>"id(top" &amp; B104 &amp; ").publish_state(getTextState(" &amp; G104 &amp; ", " &amp; E104 &amp; "(bytes[" &amp; C104 &amp; "])));"</f>
        <v xml:space="preserve">id(top101).publish_state(getTextState(SolarModeDesc, getBit3and4(bytes[24])));</v>
      </c>
      <c r="L104" t="str">
        <f t="shared" si="11"/>
        <v xml:space="preserve">- platform: template
  id: top101
  name: "Solar Mode"
  lambda: "return {};"</v>
      </c>
    </row>
    <row r="105">
      <c r="B105">
        <v>102</v>
      </c>
      <c r="C105">
        <v>61</v>
      </c>
      <c r="E105" t="s">
        <v>27</v>
      </c>
      <c r="F105" t="s">
        <v>168</v>
      </c>
      <c r="G105" t="s">
        <v>65</v>
      </c>
      <c r="H105" t="s">
        <v>66</v>
      </c>
      <c r="I105" s="3" t="s">
        <v>18</v>
      </c>
      <c r="K105" t="str">
        <f t="shared" ref="K105:K108" si="19">"id(top" &amp; B105 &amp; ").publish_state(" &amp; E105 &amp; "(bytes[" &amp; C105 &amp; "]" &amp; IF(D105&gt;1,", bytes[" &amp; (C105+1) &amp; "]","") &amp; "));"</f>
        <v>id(top102).publish_state(getIntMinus128(bytes[61]));</v>
      </c>
      <c r="L105" t="str">
        <f t="shared" si="11"/>
        <v xml:space="preserve">- platform: template
  id: top102
  name: "Solar On Delta"
  lambda: "return {};"</v>
      </c>
    </row>
    <row r="106">
      <c r="B106">
        <v>103</v>
      </c>
      <c r="C106">
        <v>62</v>
      </c>
      <c r="E106" t="s">
        <v>27</v>
      </c>
      <c r="F106" t="s">
        <v>169</v>
      </c>
      <c r="G106" t="s">
        <v>65</v>
      </c>
      <c r="H106" t="s">
        <v>66</v>
      </c>
      <c r="I106" s="3" t="s">
        <v>18</v>
      </c>
      <c r="K106" t="str">
        <f t="shared" si="19"/>
        <v>id(top103).publish_state(getIntMinus128(bytes[62]));</v>
      </c>
      <c r="L106" t="str">
        <f t="shared" si="11"/>
        <v xml:space="preserve">- platform: template
  id: top103
  name: "Solar Off Delta"
  lambda: "return {};"</v>
      </c>
    </row>
    <row r="107">
      <c r="B107">
        <v>104</v>
      </c>
      <c r="C107">
        <v>63</v>
      </c>
      <c r="E107" t="s">
        <v>27</v>
      </c>
      <c r="F107" t="s">
        <v>170</v>
      </c>
      <c r="G107" t="s">
        <v>29</v>
      </c>
      <c r="H107" t="s">
        <v>30</v>
      </c>
      <c r="I107" s="3" t="s">
        <v>18</v>
      </c>
      <c r="K107" t="str">
        <f t="shared" si="19"/>
        <v>id(top104).publish_state(getIntMinus128(bytes[63]));</v>
      </c>
      <c r="L107" t="str">
        <f t="shared" si="11"/>
        <v xml:space="preserve">- platform: template
  id: top104
  name: "Solar Frost Protection"
  lambda: "return {};"</v>
      </c>
    </row>
    <row r="108">
      <c r="B108">
        <v>105</v>
      </c>
      <c r="C108">
        <v>64</v>
      </c>
      <c r="E108" t="s">
        <v>27</v>
      </c>
      <c r="F108" t="s">
        <v>171</v>
      </c>
      <c r="G108" t="s">
        <v>29</v>
      </c>
      <c r="H108" t="s">
        <v>30</v>
      </c>
      <c r="I108" s="3" t="s">
        <v>18</v>
      </c>
      <c r="K108" t="str">
        <f t="shared" si="19"/>
        <v>id(top105).publish_state(getIntMinus128(bytes[64]));</v>
      </c>
      <c r="L108" t="str">
        <f t="shared" si="11"/>
        <v xml:space="preserve">- platform: template
  id: top105
  name: "Solar High Limit"
  lambda: "return {};"</v>
      </c>
    </row>
    <row r="109">
      <c r="B109">
        <v>106</v>
      </c>
      <c r="C109">
        <v>29</v>
      </c>
      <c r="E109" t="s">
        <v>58</v>
      </c>
      <c r="F109" t="s">
        <v>172</v>
      </c>
      <c r="G109" t="s">
        <v>173</v>
      </c>
      <c r="I109" s="3" t="s">
        <v>26</v>
      </c>
      <c r="K109" t="str">
        <f t="shared" ref="K109:K110" si="20">"id(top" &amp; B109 &amp; ").publish_state(getTextState(" &amp; G109 &amp; ", " &amp; E109 &amp; "(bytes[" &amp; C109 &amp; "])));"</f>
        <v xml:space="preserve">id(top106).publish_state(getTextState(PumpFlowRateMode, getBit3and4(bytes[29])));</v>
      </c>
      <c r="L109" t="str">
        <f t="shared" si="11"/>
        <v xml:space="preserve">- platform: template
  id: top106
  name: "Pump Flowrate Mode"
  lambda: "return {};"</v>
      </c>
    </row>
    <row r="110">
      <c r="B110">
        <v>107</v>
      </c>
      <c r="C110">
        <v>20</v>
      </c>
      <c r="E110" t="s">
        <v>174</v>
      </c>
      <c r="F110" t="s">
        <v>175</v>
      </c>
      <c r="G110" t="s">
        <v>176</v>
      </c>
      <c r="I110" s="3" t="s">
        <v>26</v>
      </c>
      <c r="K110" t="str">
        <f t="shared" si="20"/>
        <v xml:space="preserve">id(top107).publish_state(getTextState(LiquidType, getBit1(bytes[20])));</v>
      </c>
      <c r="L110" t="str">
        <f t="shared" si="11"/>
        <v xml:space="preserve">- platform: template
  id: top107
  name: "Liquid Type"
  lambda: "return {};"</v>
      </c>
    </row>
    <row r="111">
      <c r="B111">
        <v>108</v>
      </c>
      <c r="C111">
        <v>20</v>
      </c>
      <c r="E111" t="s">
        <v>58</v>
      </c>
      <c r="F111" t="s">
        <v>177</v>
      </c>
      <c r="G111" t="s">
        <v>21</v>
      </c>
      <c r="I111" s="3" t="s">
        <v>13</v>
      </c>
      <c r="K111" t="str">
        <f t="shared" ref="K111:K113" si="21">"id(top" &amp; B111 &amp; ").publish_state(getBoolState(" &amp; E111 &amp; "(bytes[" &amp; C111 &amp; "]" &amp; ")));"</f>
        <v>id(top108).publish_state(getBoolState(getBit3and4(bytes[20])));</v>
      </c>
      <c r="L111" t="str">
        <f t="shared" si="11"/>
        <v xml:space="preserve">- platform: template
  id: top108
  name: "Alt External Sensor"
  lambda: "return {};"</v>
      </c>
    </row>
    <row r="112">
      <c r="B112">
        <v>109</v>
      </c>
      <c r="C112">
        <v>20</v>
      </c>
      <c r="E112" t="s">
        <v>70</v>
      </c>
      <c r="F112" t="s">
        <v>178</v>
      </c>
      <c r="G112" t="s">
        <v>21</v>
      </c>
      <c r="I112" s="3" t="s">
        <v>13</v>
      </c>
      <c r="K112" t="str">
        <f t="shared" si="21"/>
        <v>id(top109).publish_state(getBoolState(getBit5and6(bytes[20])));</v>
      </c>
      <c r="L112" t="str">
        <f t="shared" si="11"/>
        <v xml:space="preserve">- platform: template
  id: top109
  name: "Anti Freeze Mode"
  lambda: "return {};"</v>
      </c>
    </row>
    <row r="113">
      <c r="B113">
        <v>110</v>
      </c>
      <c r="C113">
        <v>20</v>
      </c>
      <c r="E113" t="s">
        <v>10</v>
      </c>
      <c r="F113" t="s">
        <v>179</v>
      </c>
      <c r="G113" t="s">
        <v>21</v>
      </c>
      <c r="I113" s="3" t="s">
        <v>13</v>
      </c>
      <c r="K113" t="str">
        <f t="shared" si="21"/>
        <v>id(top110).publish_state(getBoolState(getBit7and8(bytes[20])));</v>
      </c>
      <c r="L113" t="str">
        <f t="shared" si="11"/>
        <v xml:space="preserve">- platform: template
  id: top110
  name: "Optional PCB"
  lambda: "return {};"</v>
      </c>
    </row>
    <row r="114">
      <c r="B114">
        <v>111</v>
      </c>
      <c r="C114">
        <v>22</v>
      </c>
      <c r="E114" t="s">
        <v>180</v>
      </c>
      <c r="F114" t="s">
        <v>181</v>
      </c>
      <c r="G114" t="s">
        <v>182</v>
      </c>
      <c r="I114" s="3" t="s">
        <v>26</v>
      </c>
      <c r="K114" t="str">
        <f t="shared" ref="K114:K115" si="22">"id(top" &amp; B114 &amp; ").publish_state(getTextState(" &amp; G114 &amp; ", " &amp; E114 &amp; "(bytes[" &amp; C114 &amp; "])));"</f>
        <v xml:space="preserve">id(top111).publish_state(getTextState(ZonesSensorType, getSecondByte(bytes[22])));</v>
      </c>
      <c r="L114" t="str">
        <f t="shared" si="11"/>
        <v xml:space="preserve">- platform: template
  id: top111
  name: "Z1 Sensor Settings"
  lambda: "return {};"</v>
      </c>
    </row>
    <row r="115">
      <c r="B115">
        <v>112</v>
      </c>
      <c r="C115">
        <v>22</v>
      </c>
      <c r="E115" t="s">
        <v>183</v>
      </c>
      <c r="F115" t="s">
        <v>184</v>
      </c>
      <c r="G115" t="s">
        <v>182</v>
      </c>
      <c r="I115" s="3" t="s">
        <v>26</v>
      </c>
      <c r="K115" t="str">
        <f t="shared" si="22"/>
        <v xml:space="preserve">id(top112).publish_state(getTextState(ZonesSensorType, getFirstByte(bytes[22])));</v>
      </c>
      <c r="L115" t="str">
        <f t="shared" si="11"/>
        <v xml:space="preserve">- platform: template
  id: top112
  name: "Z2 Sensor Settings"
  lambda: "return {};"</v>
      </c>
    </row>
    <row r="116">
      <c r="B116">
        <v>113</v>
      </c>
      <c r="C116">
        <v>59</v>
      </c>
      <c r="E116" t="s">
        <v>27</v>
      </c>
      <c r="F116" t="s">
        <v>185</v>
      </c>
      <c r="G116" t="s">
        <v>65</v>
      </c>
      <c r="H116" t="s">
        <v>66</v>
      </c>
      <c r="I116" s="3" t="s">
        <v>18</v>
      </c>
      <c r="K116" t="str">
        <f>"id(top" &amp; B116 &amp; ").publish_state(" &amp; E116 &amp; "(bytes[" &amp; C116 &amp; "]" &amp; IF(D116&gt;1,", bytes[" &amp; (C116+1) &amp; "]","") &amp; "));"</f>
        <v>id(top113).publish_state(getIntMinus128(bytes[59]));</v>
      </c>
      <c r="L116" t="str">
        <f t="shared" si="11"/>
        <v xml:space="preserve">- platform: template
  id: top113
  name: "Buffer Tank Delta"
  lambda: "return {};"</v>
      </c>
    </row>
    <row r="117">
      <c r="B117">
        <v>114</v>
      </c>
      <c r="C117">
        <v>25</v>
      </c>
      <c r="E117" t="s">
        <v>58</v>
      </c>
      <c r="F117" t="s">
        <v>186</v>
      </c>
      <c r="G117" t="s">
        <v>187</v>
      </c>
      <c r="I117" s="3" t="s">
        <v>26</v>
      </c>
      <c r="K117" t="str">
        <f>"id(top" &amp; B117 &amp; ").publish_state(getTextState(" &amp; G117 &amp; ", " &amp; E117 &amp; "(bytes[" &amp; C117 &amp; "])));"</f>
        <v xml:space="preserve">id(top114).publish_state(getTextState(ExtPadHeaterType, getBit3and4(bytes[25])));</v>
      </c>
      <c r="L117" t="str">
        <f t="shared" si="11"/>
        <v xml:space="preserve">- platform: template
  id: top114
  name: "External Pad Heater"
  lambda: "return {};"</v>
      </c>
    </row>
    <row r="118">
      <c r="B118">
        <v>115</v>
      </c>
      <c r="C118">
        <v>125</v>
      </c>
      <c r="E118" t="s">
        <v>188</v>
      </c>
      <c r="F118" t="s">
        <v>189</v>
      </c>
      <c r="G118" t="s">
        <v>190</v>
      </c>
      <c r="H118" t="s">
        <v>191</v>
      </c>
      <c r="I118" s="3" t="s">
        <v>18</v>
      </c>
      <c r="K118" t="str">
        <f t="shared" ref="K118:K126" si="23">"id(top" &amp; B118 &amp; ").publish_state(" &amp; E118 &amp; "(bytes[" &amp; C118 &amp; "]" &amp; IF(D118&gt;1,", bytes[" &amp; (C118+1) &amp; "]","") &amp; "));"</f>
        <v>id(top115).publish_state(getIntMinus1Div50(bytes[125]));</v>
      </c>
      <c r="L118" t="str">
        <f t="shared" si="11"/>
        <v xml:space="preserve">- platform: template
  id: top115
  name: "Water Pressure"
  lambda: "return {};"</v>
      </c>
    </row>
    <row r="119">
      <c r="B119">
        <v>116</v>
      </c>
      <c r="C119">
        <v>126</v>
      </c>
      <c r="E119" t="s">
        <v>27</v>
      </c>
      <c r="F119" t="s">
        <v>192</v>
      </c>
      <c r="G119" t="s">
        <v>29</v>
      </c>
      <c r="H119" t="s">
        <v>30</v>
      </c>
      <c r="I119" s="3" t="s">
        <v>18</v>
      </c>
      <c r="K119" t="str">
        <f t="shared" si="23"/>
        <v>id(top116).publish_state(getIntMinus128(bytes[126]));</v>
      </c>
      <c r="L119" t="str">
        <f t="shared" si="11"/>
        <v xml:space="preserve">- platform: template
  id: top116
  name: "Second Inlet Temp"
  lambda: "return {};"</v>
      </c>
    </row>
    <row r="120">
      <c r="B120">
        <v>117</v>
      </c>
      <c r="C120">
        <v>127</v>
      </c>
      <c r="E120" t="s">
        <v>27</v>
      </c>
      <c r="F120" t="s">
        <v>193</v>
      </c>
      <c r="G120" t="s">
        <v>29</v>
      </c>
      <c r="H120" t="s">
        <v>30</v>
      </c>
      <c r="I120" s="3" t="s">
        <v>18</v>
      </c>
      <c r="K120" t="str">
        <f t="shared" si="23"/>
        <v>id(top117).publish_state(getIntMinus128(bytes[127]));</v>
      </c>
      <c r="L120" t="str">
        <f t="shared" si="11"/>
        <v xml:space="preserve">- platform: template
  id: top117
  name: "Economizer Outlet Temp"
  lambda: "return {};"</v>
      </c>
    </row>
    <row r="121">
      <c r="B121">
        <v>118</v>
      </c>
      <c r="C121">
        <v>128</v>
      </c>
      <c r="E121" t="s">
        <v>27</v>
      </c>
      <c r="F121" t="s">
        <v>194</v>
      </c>
      <c r="G121" t="s">
        <v>29</v>
      </c>
      <c r="H121" t="s">
        <v>30</v>
      </c>
      <c r="I121" s="3" t="s">
        <v>18</v>
      </c>
      <c r="K121" t="str">
        <f t="shared" si="23"/>
        <v>id(top118).publish_state(getIntMinus128(bytes[128]));</v>
      </c>
      <c r="L121" t="str">
        <f t="shared" si="11"/>
        <v xml:space="preserve">- platform: template
  id: top118
  name: "Second Room Thermostat Temp"
  lambda: "return {};"</v>
      </c>
    </row>
    <row r="122">
      <c r="B122">
        <v>119</v>
      </c>
      <c r="C122">
        <v>65</v>
      </c>
      <c r="E122" t="s">
        <v>27</v>
      </c>
      <c r="F122" t="s">
        <v>195</v>
      </c>
      <c r="G122" t="s">
        <v>29</v>
      </c>
      <c r="H122" t="s">
        <v>30</v>
      </c>
      <c r="I122" s="3" t="s">
        <v>18</v>
      </c>
      <c r="K122" t="str">
        <f t="shared" si="23"/>
        <v>id(top119).publish_state(getIntMinus128(bytes[65]));</v>
      </c>
      <c r="L122" t="str">
        <f t="shared" si="11"/>
        <v xml:space="preserve">- platform: template
  id: top119
  name: "Bivalent Heating Start Temperature"
  lambda: "return {};"</v>
      </c>
    </row>
    <row r="123">
      <c r="B123">
        <v>120</v>
      </c>
      <c r="C123">
        <v>66</v>
      </c>
      <c r="E123" t="s">
        <v>27</v>
      </c>
      <c r="F123" t="s">
        <v>196</v>
      </c>
      <c r="G123" t="s">
        <v>29</v>
      </c>
      <c r="H123" t="s">
        <v>30</v>
      </c>
      <c r="I123" s="3" t="s">
        <v>18</v>
      </c>
      <c r="K123" t="str">
        <f t="shared" si="23"/>
        <v>id(top120).publish_state(getIntMinus128(bytes[66]));</v>
      </c>
      <c r="L123" t="str">
        <f t="shared" si="11"/>
        <v xml:space="preserve">- platform: template
  id: top120
  name: "Bivalent Heating Parallel Adv Starttemp"
  lambda: "return {};"</v>
      </c>
    </row>
    <row r="124">
      <c r="B124">
        <v>121</v>
      </c>
      <c r="C124">
        <v>68</v>
      </c>
      <c r="E124" t="s">
        <v>27</v>
      </c>
      <c r="F124" t="s">
        <v>197</v>
      </c>
      <c r="G124" t="s">
        <v>29</v>
      </c>
      <c r="H124" t="s">
        <v>30</v>
      </c>
      <c r="I124" s="3" t="s">
        <v>18</v>
      </c>
      <c r="K124" t="str">
        <f t="shared" si="23"/>
        <v>id(top121).publish_state(getIntMinus128(bytes[68]));</v>
      </c>
      <c r="L124" t="str">
        <f t="shared" si="11"/>
        <v xml:space="preserve">- platform: template
  id: top121
  name: "Bivalent Heating Parallel Adv Stoptemp"
  lambda: "return {};"</v>
      </c>
    </row>
    <row r="125">
      <c r="B125">
        <v>122</v>
      </c>
      <c r="C125">
        <v>67</v>
      </c>
      <c r="E125" t="s">
        <v>33</v>
      </c>
      <c r="F125" t="s">
        <v>198</v>
      </c>
      <c r="G125" t="s">
        <v>130</v>
      </c>
      <c r="H125" t="s">
        <v>131</v>
      </c>
      <c r="I125" s="3" t="s">
        <v>18</v>
      </c>
      <c r="K125" t="str">
        <f t="shared" si="23"/>
        <v>id(top122).publish_state(getIntMinus1(bytes[67]));</v>
      </c>
      <c r="L125" t="str">
        <f t="shared" si="11"/>
        <v xml:space="preserve">- platform: template
  id: top122
  name: "Bivalent Heating Parallel Adv Start Delay"
  lambda: "return {};"</v>
      </c>
    </row>
    <row r="126">
      <c r="B126">
        <v>123</v>
      </c>
      <c r="C126">
        <v>69</v>
      </c>
      <c r="E126" t="s">
        <v>33</v>
      </c>
      <c r="F126" t="s">
        <v>199</v>
      </c>
      <c r="G126" t="s">
        <v>130</v>
      </c>
      <c r="H126" t="s">
        <v>131</v>
      </c>
      <c r="I126" s="3" t="s">
        <v>18</v>
      </c>
      <c r="K126" t="str">
        <f t="shared" si="23"/>
        <v>id(top123).publish_state(getIntMinus1(bytes[69]));</v>
      </c>
      <c r="L126" t="str">
        <f t="shared" si="11"/>
        <v xml:space="preserve">- platform: template
  id: top123
  name: "Bivalent Heating Parallel Adv Stop Delay"
  lambda: "return {};"</v>
      </c>
    </row>
    <row r="127">
      <c r="B127">
        <v>124</v>
      </c>
      <c r="C127">
        <v>26</v>
      </c>
      <c r="E127" t="s">
        <v>200</v>
      </c>
      <c r="F127" t="s">
        <v>201</v>
      </c>
      <c r="G127" t="s">
        <v>202</v>
      </c>
      <c r="I127" s="3" t="s">
        <v>26</v>
      </c>
      <c r="K127" t="str">
        <f>"id(top" &amp; B127 &amp; ").publish_state(getTextState(" &amp; G127 &amp; ", " &amp; E127 &amp; "(bytes[" &amp; C127 &amp; "])));"</f>
        <v xml:space="preserve">id(top124).publish_state(getTextState(Bivalent, getBivalent(bytes[26])));</v>
      </c>
      <c r="L127" t="str">
        <f t="shared" si="11"/>
        <v xml:space="preserve">- platform: template
  id: top124
  name: "Bivalent Heating Setting"
  lambda: "return {};"</v>
      </c>
    </row>
    <row r="128">
      <c r="B128">
        <v>125</v>
      </c>
      <c r="C128">
        <v>177</v>
      </c>
      <c r="E128" t="s">
        <v>33</v>
      </c>
      <c r="F128" t="s">
        <v>203</v>
      </c>
      <c r="G128" t="s">
        <v>44</v>
      </c>
      <c r="I128" s="3" t="s">
        <v>18</v>
      </c>
      <c r="K128" t="str">
        <f t="shared" ref="K128:K129" si="24">"id(top" &amp; B128 &amp; ").publish_state(" &amp; E128 &amp; "(bytes[" &amp; C128 &amp; "]" &amp; IF(D128&gt;1,", bytes[" &amp; (C128+1) &amp; "]","") &amp; "));"</f>
        <v>id(top125).publish_state(getIntMinus1(bytes[177]));</v>
      </c>
      <c r="L128" t="str">
        <f t="shared" si="11"/>
        <v xml:space="preserve">- platform: template
  id: top125
  name: "2 Zone mixing valve 1 opening"
  lambda: "return {};"</v>
      </c>
    </row>
    <row r="129">
      <c r="B129">
        <v>126</v>
      </c>
      <c r="C129">
        <v>178</v>
      </c>
      <c r="E129" t="s">
        <v>33</v>
      </c>
      <c r="F129" t="s">
        <v>204</v>
      </c>
      <c r="G129" t="s">
        <v>44</v>
      </c>
      <c r="I129" s="3" t="s">
        <v>18</v>
      </c>
      <c r="K129" t="str">
        <f t="shared" si="24"/>
        <v>id(top126).publish_state(getIntMinus1(bytes[178]));</v>
      </c>
      <c r="L129" t="str">
        <f t="shared" si="11"/>
        <v xml:space="preserve">- platform: template
  id: top126
  name: "2 Zone mixing valve 2 opening"
  lambda: "return {};"</v>
      </c>
    </row>
  </sheetData>
  <autoFilter ref="B2:K129">
    <sortState ref="B3:K129">
      <sortCondition ref="B2:B129"/>
    </sortState>
  </autoFilter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baseColWidth="10" defaultRowHeight="14.25"/>
  <cols>
    <col customWidth="1" min="1" max="1" width="3.5546875"/>
    <col bestFit="1" customWidth="1" min="2" max="2" width="7.5546875"/>
    <col bestFit="1" customWidth="1" min="3" max="3" width="6.6640625"/>
    <col bestFit="1" customWidth="1" min="4" max="4" width="12.75390625"/>
    <col bestFit="1" customWidth="1" min="5" max="5" width="28.18359375"/>
    <col bestFit="1" customWidth="1" min="6" max="6" width="12.3125"/>
    <col bestFit="1" customWidth="1" min="7" max="7" width="11"/>
    <col bestFit="1" customWidth="1" min="8" max="8" width="12.625"/>
    <col customWidth="1" min="9" max="9" width="3.77734375"/>
    <col bestFit="1" customWidth="1" min="10" max="10" width="40.109375"/>
    <col customWidth="1" min="11" max="11" width="34.6640625"/>
  </cols>
  <sheetData>
    <row r="2">
      <c r="B2" s="1" t="s">
        <v>0</v>
      </c>
      <c r="C2" s="1" t="s">
        <v>1</v>
      </c>
      <c r="D2" s="1" t="s">
        <v>3</v>
      </c>
      <c r="E2" s="1" t="s">
        <v>4</v>
      </c>
      <c r="F2" s="1" t="s">
        <v>205</v>
      </c>
      <c r="G2" s="1" t="s">
        <v>6</v>
      </c>
      <c r="H2" s="1" t="s">
        <v>7</v>
      </c>
      <c r="I2" s="1"/>
      <c r="J2" s="1" t="s">
        <v>8</v>
      </c>
      <c r="K2" s="1" t="s">
        <v>9</v>
      </c>
    </row>
    <row r="3">
      <c r="B3">
        <v>0</v>
      </c>
      <c r="C3">
        <v>14</v>
      </c>
      <c r="D3" t="s">
        <v>206</v>
      </c>
      <c r="E3" t="s">
        <v>207</v>
      </c>
      <c r="F3" t="s">
        <v>49</v>
      </c>
      <c r="G3" t="s">
        <v>50</v>
      </c>
      <c r="H3" t="s">
        <v>18</v>
      </c>
      <c r="J3" t="str">
        <f t="shared" ref="J3:J8" si="25">_xlfn.CONCAT("id(top",B3,").publish_state(",D3,"(message[",C3,"]));")</f>
        <v>id(top0).publish_state(getUintt16(message[14]));</v>
      </c>
      <c r="K3" t="str">
        <f t="shared" ref="K3:K8" si="26">"- platform: template"&amp;CHAR(10)&amp;"  id: xtop"&amp;B3&amp;CHAR(10)&amp;"  name: "&amp;CHAR(34)&amp;E3&amp;CHAR(34)&amp;CHAR(10)&amp;IF(AND(H3="float",G3&lt;&gt;""),"  unit_of_measurement: "&amp;G3&amp;CHAR(10),"")&amp;"  lambda: "&amp;CHAR(34)&amp;"return {};"&amp;CHAR(34)</f>
        <v xml:space="preserve">- platform: template
  id: xtop0
  name: "Heat_Power_Consumption_Extra"
  lambda: "return {};"</v>
      </c>
    </row>
    <row r="4">
      <c r="B4">
        <v>1</v>
      </c>
      <c r="C4">
        <v>16</v>
      </c>
      <c r="D4" t="s">
        <v>206</v>
      </c>
      <c r="E4" t="s">
        <v>208</v>
      </c>
      <c r="F4" t="s">
        <v>49</v>
      </c>
      <c r="G4" t="s">
        <v>50</v>
      </c>
      <c r="H4" t="s">
        <v>18</v>
      </c>
      <c r="J4" t="str">
        <f t="shared" si="25"/>
        <v>id(top1).publish_state(getUintt16(message[16]));</v>
      </c>
      <c r="K4" t="str">
        <f t="shared" si="26"/>
        <v xml:space="preserve">- platform: template
  id: xtop1
  name: "Cool_Power_Consumption_Extra"
  lambda: "return {};"</v>
      </c>
    </row>
    <row r="5">
      <c r="B5">
        <v>2</v>
      </c>
      <c r="C5">
        <v>18</v>
      </c>
      <c r="D5" t="s">
        <v>206</v>
      </c>
      <c r="E5" t="s">
        <v>209</v>
      </c>
      <c r="F5" t="s">
        <v>49</v>
      </c>
      <c r="G5" t="s">
        <v>50</v>
      </c>
      <c r="H5" t="s">
        <v>18</v>
      </c>
      <c r="J5" t="str">
        <f t="shared" si="25"/>
        <v>id(top2).publish_state(getUintt16(message[18]));</v>
      </c>
      <c r="K5" t="str">
        <f t="shared" si="26"/>
        <v xml:space="preserve">- platform: template
  id: xtop2
  name: "DHW_Power_Consumption_Extra"
  lambda: "return {};"</v>
      </c>
    </row>
    <row r="6">
      <c r="B6">
        <v>3</v>
      </c>
      <c r="C6">
        <v>20</v>
      </c>
      <c r="D6" t="s">
        <v>206</v>
      </c>
      <c r="E6" t="s">
        <v>210</v>
      </c>
      <c r="F6" t="s">
        <v>49</v>
      </c>
      <c r="G6" t="s">
        <v>50</v>
      </c>
      <c r="H6" t="s">
        <v>18</v>
      </c>
      <c r="J6" t="str">
        <f t="shared" si="25"/>
        <v>id(top3).publish_state(getUintt16(message[20]));</v>
      </c>
      <c r="K6" t="str">
        <f t="shared" si="26"/>
        <v xml:space="preserve">- platform: template
  id: xtop3
  name: "Heat_Power_Production_Extra"
  lambda: "return {};"</v>
      </c>
    </row>
    <row r="7">
      <c r="B7">
        <v>4</v>
      </c>
      <c r="C7">
        <v>22</v>
      </c>
      <c r="D7" t="s">
        <v>206</v>
      </c>
      <c r="E7" t="s">
        <v>211</v>
      </c>
      <c r="F7" t="s">
        <v>49</v>
      </c>
      <c r="G7" t="s">
        <v>50</v>
      </c>
      <c r="H7" t="s">
        <v>18</v>
      </c>
      <c r="J7" t="str">
        <f t="shared" si="25"/>
        <v>id(top4).publish_state(getUintt16(message[22]));</v>
      </c>
      <c r="K7" t="str">
        <f t="shared" si="26"/>
        <v xml:space="preserve">- platform: template
  id: xtop4
  name: "Cool_Power_Production_Extra"
  lambda: "return {};"</v>
      </c>
    </row>
    <row r="8">
      <c r="B8">
        <v>5</v>
      </c>
      <c r="C8">
        <v>24</v>
      </c>
      <c r="D8" t="s">
        <v>206</v>
      </c>
      <c r="E8" t="s">
        <v>212</v>
      </c>
      <c r="F8" t="s">
        <v>49</v>
      </c>
      <c r="G8" t="s">
        <v>50</v>
      </c>
      <c r="H8" t="s">
        <v>18</v>
      </c>
      <c r="J8" t="str">
        <f t="shared" si="25"/>
        <v>id(top5).publish_state(getUintt16(message[24]));</v>
      </c>
      <c r="K8" t="str">
        <f t="shared" si="26"/>
        <v xml:space="preserve">- platform: template
  id: xtop5
  name: "DHW_Power_Production_Extra"
  lambda: "return {};"</v>
      </c>
    </row>
  </sheetData>
  <autoFilter ref="B2:J2"/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baseColWidth="10" defaultRowHeight="14.25"/>
  <cols>
    <col customWidth="1" min="1" max="1" width="3.5546875"/>
    <col bestFit="1" customWidth="1" min="2" max="2" width="7.5546875"/>
    <col bestFit="1" customWidth="1" min="3" max="3" width="6.6640625"/>
    <col bestFit="1" customWidth="1" min="4" max="4" width="14.5625"/>
    <col bestFit="1" customWidth="1" min="5" max="5" width="16.5625"/>
    <col bestFit="1" customWidth="1" min="6" max="6" width="11.8125"/>
    <col bestFit="1" customWidth="1" min="7" max="7" width="12.625"/>
    <col customWidth="1" min="8" max="8" width="3.77734375"/>
    <col bestFit="1" customWidth="1" min="9" max="9" width="47.6640625"/>
    <col customWidth="1" min="10" max="10" width="34.44140625"/>
  </cols>
  <sheetData>
    <row r="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7</v>
      </c>
      <c r="H2" s="1"/>
      <c r="I2" s="1" t="s">
        <v>8</v>
      </c>
      <c r="J2" s="1" t="s">
        <v>9</v>
      </c>
    </row>
    <row r="3">
      <c r="B3">
        <v>0</v>
      </c>
      <c r="C3">
        <v>4</v>
      </c>
      <c r="D3" t="s">
        <v>213</v>
      </c>
      <c r="E3" t="s">
        <v>214</v>
      </c>
      <c r="F3" t="s">
        <v>12</v>
      </c>
      <c r="G3" s="3" t="s">
        <v>13</v>
      </c>
      <c r="I3" t="str">
        <f t="shared" ref="I3:I9" si="27">_xlfn.CONCAT("id(otop",B3,").publish_state(",D3,"(message[",C3,"], ",B3,"));")</f>
        <v xml:space="preserve">id(otop0).publish_state(getOptDataValue(message[4], 0));</v>
      </c>
      <c r="J3" t="str">
        <f t="shared" ref="J3:J9" si="28">"- platform: template"&amp;CHAR(10)&amp;"  id: otop"&amp;B3&amp;CHAR(10)&amp;"  name: "&amp;CHAR(34)&amp;E3&amp;CHAR(34)&amp;CHAR(10)&amp;"  lambda: "&amp;CHAR(34)&amp;"return {};"&amp;CHAR(34)</f>
        <v xml:space="preserve">- platform: template
  id: otop0
  name: "Z1_Water_Pump"
  lambda: "return {};"</v>
      </c>
    </row>
    <row r="4">
      <c r="B4">
        <v>1</v>
      </c>
      <c r="C4">
        <v>4</v>
      </c>
      <c r="D4" t="s">
        <v>213</v>
      </c>
      <c r="E4" t="s">
        <v>215</v>
      </c>
      <c r="F4" t="s">
        <v>216</v>
      </c>
      <c r="G4" s="3" t="s">
        <v>26</v>
      </c>
      <c r="I4" t="str">
        <f t="shared" si="27"/>
        <v xml:space="preserve">id(otop1).publish_state(getOptDataValue(message[4], 1));</v>
      </c>
      <c r="J4" t="str">
        <f t="shared" si="28"/>
        <v xml:space="preserve">- platform: template
  id: otop1
  name: "Z1_Mixing_Valve"
  lambda: "return {};"</v>
      </c>
    </row>
    <row r="5">
      <c r="B5">
        <v>2</v>
      </c>
      <c r="C5">
        <v>4</v>
      </c>
      <c r="D5" t="s">
        <v>213</v>
      </c>
      <c r="E5" t="s">
        <v>217</v>
      </c>
      <c r="F5" t="s">
        <v>12</v>
      </c>
      <c r="G5" s="3" t="s">
        <v>13</v>
      </c>
      <c r="I5" t="str">
        <f t="shared" si="27"/>
        <v xml:space="preserve">id(otop2).publish_state(getOptDataValue(message[4], 2));</v>
      </c>
      <c r="J5" t="str">
        <f t="shared" si="28"/>
        <v xml:space="preserve">- platform: template
  id: otop2
  name: "Z2_Water_Pump"
  lambda: "return {};"</v>
      </c>
    </row>
    <row r="6">
      <c r="B6">
        <v>3</v>
      </c>
      <c r="C6">
        <v>4</v>
      </c>
      <c r="D6" t="s">
        <v>213</v>
      </c>
      <c r="E6" t="s">
        <v>218</v>
      </c>
      <c r="F6" t="s">
        <v>216</v>
      </c>
      <c r="G6" s="3" t="s">
        <v>26</v>
      </c>
      <c r="I6" t="str">
        <f t="shared" si="27"/>
        <v xml:space="preserve">id(otop3).publish_state(getOptDataValue(message[4], 3));</v>
      </c>
      <c r="J6" t="str">
        <f t="shared" si="28"/>
        <v xml:space="preserve">- platform: template
  id: otop3
  name: "Z2_Mixing_Valve"
  lambda: "return {};"</v>
      </c>
    </row>
    <row r="7">
      <c r="B7">
        <v>4</v>
      </c>
      <c r="C7">
        <v>4</v>
      </c>
      <c r="D7" t="s">
        <v>213</v>
      </c>
      <c r="E7" t="s">
        <v>219</v>
      </c>
      <c r="F7" t="s">
        <v>12</v>
      </c>
      <c r="G7" s="3" t="s">
        <v>13</v>
      </c>
      <c r="I7" t="str">
        <f t="shared" si="27"/>
        <v xml:space="preserve">id(otop4).publish_state(getOptDataValue(message[4], 4));</v>
      </c>
      <c r="J7" t="str">
        <f t="shared" si="28"/>
        <v xml:space="preserve">- platform: template
  id: otop4
  name: "Pool_Water_Pump"
  lambda: "return {};"</v>
      </c>
    </row>
    <row r="8">
      <c r="B8">
        <v>5</v>
      </c>
      <c r="C8">
        <v>4</v>
      </c>
      <c r="D8" t="s">
        <v>213</v>
      </c>
      <c r="E8" t="s">
        <v>220</v>
      </c>
      <c r="F8" t="s">
        <v>12</v>
      </c>
      <c r="G8" s="3" t="s">
        <v>13</v>
      </c>
      <c r="I8" t="str">
        <f t="shared" si="27"/>
        <v xml:space="preserve">id(otop5).publish_state(getOptDataValue(message[4], 5));</v>
      </c>
      <c r="J8" t="str">
        <f t="shared" si="28"/>
        <v xml:space="preserve">- platform: template
  id: otop5
  name: "Solar_Water_Pump"
  lambda: "return {};"</v>
      </c>
    </row>
    <row r="9">
      <c r="B9">
        <v>6</v>
      </c>
      <c r="C9">
        <v>5</v>
      </c>
      <c r="D9" t="s">
        <v>213</v>
      </c>
      <c r="E9" t="s">
        <v>221</v>
      </c>
      <c r="F9" t="s">
        <v>12</v>
      </c>
      <c r="G9" s="3" t="s">
        <v>13</v>
      </c>
      <c r="I9" t="str">
        <f t="shared" si="27"/>
        <v xml:space="preserve">id(otop6).publish_state(getOptDataValue(message[5], 6));</v>
      </c>
      <c r="J9" t="str">
        <f t="shared" si="28"/>
        <v xml:space="preserve">- platform: template
  id: otop6
  name: "Alarm_State"
  lambda: "return {};"</v>
      </c>
    </row>
  </sheetData>
  <autoFilter ref="B2:I2"/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baseColWidth="10" defaultRowHeight="14.25"/>
  <cols>
    <col customWidth="1" min="1" max="1" width="3.77734375"/>
    <col customWidth="1" min="2" max="2" style="5" width="7.5546875"/>
    <col bestFit="1" customWidth="1" min="3" max="3" style="5" width="7.25390625"/>
    <col bestFit="1" customWidth="1" min="4" max="4" style="5" width="15.93359375"/>
    <col bestFit="1" customWidth="1" min="5" max="5" style="5" width="26.43359375"/>
    <col bestFit="1" customWidth="1" min="6" max="6" style="5" width="28.3125"/>
    <col bestFit="1" customWidth="1" min="7" max="7" style="5" width="22.875"/>
    <col bestFit="1" customWidth="1" min="8" max="8" style="5" width="10.375"/>
    <col bestFit="1" customWidth="1" min="9" max="9" style="5" width="12.625"/>
    <col bestFit="1" customWidth="1" min="10" max="10" style="5" width="18.8125"/>
    <col bestFit="1" customWidth="1" min="11" max="12" style="5" width="8.3125"/>
    <col customWidth="1" min="13" max="13" width="3.5546875"/>
    <col customWidth="1" min="14" max="14" width="30.25390625"/>
    <col customWidth="1" min="15" max="15" width="30.21875"/>
  </cols>
  <sheetData>
    <row r="2" ht="28.5">
      <c r="B2" s="6" t="s">
        <v>0</v>
      </c>
      <c r="C2" s="6" t="s">
        <v>1</v>
      </c>
      <c r="D2" s="6" t="s">
        <v>3</v>
      </c>
      <c r="E2" s="6" t="s">
        <v>4</v>
      </c>
      <c r="F2" s="6" t="s">
        <v>222</v>
      </c>
      <c r="G2" s="6" t="s">
        <v>223</v>
      </c>
      <c r="H2" s="6" t="s">
        <v>224</v>
      </c>
      <c r="I2" s="6" t="s">
        <v>7</v>
      </c>
      <c r="J2" s="6" t="s">
        <v>225</v>
      </c>
      <c r="K2" s="7" t="s">
        <v>226</v>
      </c>
      <c r="L2" s="7" t="s">
        <v>227</v>
      </c>
      <c r="M2" s="7"/>
      <c r="N2" s="6" t="s">
        <v>8</v>
      </c>
      <c r="O2" s="6" t="s">
        <v>9</v>
      </c>
    </row>
    <row r="3" ht="28.5">
      <c r="B3" s="5">
        <v>0</v>
      </c>
      <c r="C3" s="5">
        <v>4</v>
      </c>
      <c r="D3" s="5" t="s">
        <v>228</v>
      </c>
      <c r="E3" s="5" t="s">
        <v>229</v>
      </c>
      <c r="F3" s="5" t="s">
        <v>230</v>
      </c>
      <c r="G3" s="8" t="s">
        <v>231</v>
      </c>
      <c r="H3" s="9" t="s">
        <v>232</v>
      </c>
      <c r="I3" s="8" t="s">
        <v>233</v>
      </c>
      <c r="J3" s="8"/>
      <c r="K3" s="8"/>
      <c r="L3" s="8"/>
      <c r="N3" t="str">
        <f t="shared" ref="N3:N51" si="29">"- platform: template"&amp;CHAR(10)&amp;"  name: "&amp;CHAR(34)&amp;E3&amp;CHAR(34)&amp;CHAR(10)&amp;"  id: "&amp;F3&amp;CHAR(10)&amp; "  optimistic: true" &amp;IF(I3="select",CHAR(10)&amp;"  options:"&amp;CHAR(10)&amp;J3,"")&amp;IF(I3="number",CHAR(10)&amp;"  min_value: "&amp;K3&amp;CHAR(10)&amp;"  max_value: "&amp;L3,"")</f>
        <v xml:space="preserve">- platform: template
  name: "SetHeatpump"
  id: set_heatpump_state
  optimistic: true</v>
      </c>
      <c r="O3" t="str">
        <f t="shared" ref="O3:O51" si="30">IF(I3="switch","on_turn_on:"&amp;CHAR(10)&amp;"- uart.write:"&amp;CHAR(10)&amp;"    id: uart_hp"&amp;CHAR(10)&amp;"    data: !lambda return setCommand("&amp;C3&amp;", "&amp;D3&amp;"(1));"&amp;CHAR(10)&amp;"on_turn_off:"&amp;CHAR(10)&amp;"- uart.write:"&amp;CHAR(10)&amp;"    id: uart_hp"&amp;CHAR(10)&amp;"    data: !lambda return setCommand("&amp;C3&amp;", "&amp;D3&amp;"(0));","on_value:"&amp;CHAR(10)&amp;"- uart.write:"&amp;CHAR(10)&amp;"    id: uart_hp"&amp;CHAR(10)&amp;"    data: !lambda return setCommand("&amp;C3&amp;", "&amp;D3&amp;"("&amp;IF(I3="select","i","x")&amp;"));")</f>
        <v xml:space="preserve">on_turn_on:
- uart.write:
    id: uart_hp
    data: !lambda return setCommand(4, setPlus1(1));
on_turn_off:
- uart.write:
    id: uart_hp
    data: !lambda return setCommand(4, setPlus1(0));</v>
      </c>
    </row>
    <row r="4" ht="28.5">
      <c r="B4" s="5">
        <v>1</v>
      </c>
      <c r="C4" s="5">
        <v>5</v>
      </c>
      <c r="D4" s="5" t="s">
        <v>234</v>
      </c>
      <c r="E4" s="5" t="s">
        <v>235</v>
      </c>
      <c r="F4" s="5" t="s">
        <v>236</v>
      </c>
      <c r="G4" s="8" t="s">
        <v>231</v>
      </c>
      <c r="H4" s="9" t="s">
        <v>237</v>
      </c>
      <c r="I4" s="8" t="s">
        <v>233</v>
      </c>
      <c r="J4" s="8"/>
      <c r="K4" s="8"/>
      <c r="L4" s="8"/>
      <c r="N4" t="str">
        <f t="shared" si="29"/>
        <v xml:space="preserve">- platform: template
  name: "SetHolidayMode"
  id: set_holiday_mode
  optimistic: true</v>
      </c>
      <c r="O4" t="str">
        <f t="shared" si="30"/>
        <v xml:space="preserve">on_turn_on:
- uart.write:
    id: uart_hp
    data: !lambda return setCommand(5, setPlus1Multiply16(1));
on_turn_off:
- uart.write:
    id: uart_hp
    data: !lambda return setCommand(5, setPlus1Multiply16(0));</v>
      </c>
    </row>
    <row r="5" ht="57">
      <c r="B5" s="5">
        <v>2</v>
      </c>
      <c r="C5" s="5">
        <v>7</v>
      </c>
      <c r="D5" s="10" t="s">
        <v>238</v>
      </c>
      <c r="E5" s="5" t="s">
        <v>239</v>
      </c>
      <c r="F5" s="5" t="s">
        <v>240</v>
      </c>
      <c r="G5" s="9" t="s">
        <v>241</v>
      </c>
      <c r="H5" s="9" t="s">
        <v>242</v>
      </c>
      <c r="I5" s="8" t="s">
        <v>243</v>
      </c>
      <c r="J5" s="11" t="s">
        <v>244</v>
      </c>
      <c r="K5" s="9"/>
      <c r="L5" s="9"/>
      <c r="N5" t="str">
        <f t="shared" si="29"/>
        <v xml:space="preserve">- platform: template
  name: "SetQuietMode"
  id: set_quiet_mode
  optimistic: true
  options:
  - "Off mode"
  - "Quiet mode 1"
  - "Quiet mode 2"
  - "Quiet mode 3"</v>
      </c>
      <c r="O5" t="str">
        <f t="shared" si="30"/>
        <v xml:space="preserve">on_value:
- uart.write:
    id: uart_hp
    data: !lambda return setCommand(7, setPlus1Multiply8(i));</v>
      </c>
    </row>
    <row r="6" ht="57">
      <c r="B6" s="5">
        <v>3</v>
      </c>
      <c r="C6" s="5">
        <v>7</v>
      </c>
      <c r="D6" s="5" t="s">
        <v>245</v>
      </c>
      <c r="E6" s="5" t="s">
        <v>246</v>
      </c>
      <c r="F6" s="5" t="s">
        <v>247</v>
      </c>
      <c r="G6" s="9" t="s">
        <v>248</v>
      </c>
      <c r="H6" s="9" t="s">
        <v>249</v>
      </c>
      <c r="I6" s="8" t="s">
        <v>243</v>
      </c>
      <c r="J6" s="11" t="s">
        <v>250</v>
      </c>
      <c r="K6" s="9"/>
      <c r="L6" s="9"/>
      <c r="N6" t="str">
        <f t="shared" si="29"/>
        <v xml:space="preserve">- platform: template
  name: "SetPowerfulMode"
  id: set_powerful_mode
  optimistic: true
  options:
  - "off"
  - "30min"
  - "60min"
  - "90min"</v>
      </c>
      <c r="O6" t="str">
        <f t="shared" si="30"/>
        <v xml:space="preserve">on_value:
- uart.write:
    id: uart_hp
    data: !lambda return setCommand(7, setPlus73(i));</v>
      </c>
    </row>
    <row r="7">
      <c r="B7" s="5">
        <v>4</v>
      </c>
      <c r="C7" s="5">
        <v>38</v>
      </c>
      <c r="D7" s="5" t="s">
        <v>251</v>
      </c>
      <c r="E7" s="5" t="s">
        <v>252</v>
      </c>
      <c r="F7" s="5" t="s">
        <v>253</v>
      </c>
      <c r="G7" s="12" t="s">
        <v>254</v>
      </c>
      <c r="I7" s="8" t="s">
        <v>255</v>
      </c>
      <c r="J7" s="12"/>
      <c r="K7" s="12">
        <v>-5</v>
      </c>
      <c r="L7" s="12">
        <v>5</v>
      </c>
      <c r="N7" t="str">
        <f t="shared" si="29"/>
        <v xml:space="preserve">- platform: template
  name: "SetZ1HeatRequestTemperature"
  id: set_z1_heat_request_temperature
  optimistic: true
  min_value: -5
  max_value: 5</v>
      </c>
      <c r="O7" t="str">
        <f t="shared" si="30"/>
        <v xml:space="preserve">on_value:
- uart.write:
    id: uart_hp
    data: !lambda return setCommand(38, setPlus128(x));</v>
      </c>
    </row>
    <row r="8">
      <c r="B8" s="5">
        <v>5</v>
      </c>
      <c r="C8" s="5">
        <v>39</v>
      </c>
      <c r="D8" s="5" t="s">
        <v>251</v>
      </c>
      <c r="E8" s="5" t="s">
        <v>256</v>
      </c>
      <c r="F8" s="5" t="s">
        <v>257</v>
      </c>
      <c r="G8" s="12" t="s">
        <v>254</v>
      </c>
      <c r="I8" s="8" t="s">
        <v>255</v>
      </c>
      <c r="J8" s="12"/>
      <c r="K8" s="12">
        <v>-5</v>
      </c>
      <c r="L8" s="12">
        <v>5</v>
      </c>
      <c r="N8" t="str">
        <f t="shared" si="29"/>
        <v xml:space="preserve">- platform: template
  name: "SetZ1CoolRequestTemperature"
  id: set_z1_cool_request_temperature
  optimistic: true
  min_value: -5
  max_value: 5</v>
      </c>
      <c r="O8" t="str">
        <f t="shared" si="30"/>
        <v xml:space="preserve">on_value:
- uart.write:
    id: uart_hp
    data: !lambda return setCommand(39, setPlus128(x));</v>
      </c>
    </row>
    <row r="9">
      <c r="B9" s="5">
        <v>6</v>
      </c>
      <c r="C9" s="5">
        <v>40</v>
      </c>
      <c r="D9" s="5" t="s">
        <v>251</v>
      </c>
      <c r="E9" s="5" t="s">
        <v>258</v>
      </c>
      <c r="F9" s="5" t="s">
        <v>259</v>
      </c>
      <c r="G9" s="12" t="s">
        <v>254</v>
      </c>
      <c r="I9" s="8" t="s">
        <v>255</v>
      </c>
      <c r="J9" s="12"/>
      <c r="K9" s="12">
        <v>-5</v>
      </c>
      <c r="L9" s="12">
        <v>5</v>
      </c>
      <c r="N9" t="str">
        <f t="shared" si="29"/>
        <v xml:space="preserve">- platform: template
  name: "SetZ2HeatRequestTemperature"
  id: set_z2_heat_request_temperature
  optimistic: true
  min_value: -5
  max_value: 5</v>
      </c>
      <c r="O9" t="str">
        <f t="shared" si="30"/>
        <v xml:space="preserve">on_value:
- uart.write:
    id: uart_hp
    data: !lambda return setCommand(40, setPlus128(x));</v>
      </c>
    </row>
    <row r="10">
      <c r="B10" s="5">
        <v>7</v>
      </c>
      <c r="C10" s="5">
        <v>41</v>
      </c>
      <c r="D10" s="5" t="s">
        <v>251</v>
      </c>
      <c r="E10" s="5" t="s">
        <v>260</v>
      </c>
      <c r="F10" s="5" t="s">
        <v>261</v>
      </c>
      <c r="G10" s="12" t="s">
        <v>254</v>
      </c>
      <c r="I10" s="8" t="s">
        <v>255</v>
      </c>
      <c r="J10" s="12"/>
      <c r="K10" s="12">
        <v>-5</v>
      </c>
      <c r="L10" s="12">
        <v>5</v>
      </c>
      <c r="N10" t="str">
        <f t="shared" si="29"/>
        <v xml:space="preserve">- platform: template
  name: "SetZ2CoolRequestTemperature"
  id: set_z2_cool_request_temperature
  optimistic: true
  min_value: -5
  max_value: 5</v>
      </c>
      <c r="O10" t="str">
        <f t="shared" si="30"/>
        <v xml:space="preserve">on_value:
- uart.write:
    id: uart_hp
    data: !lambda return setCommand(41, setPlus128(x));</v>
      </c>
    </row>
    <row r="11" ht="99.75">
      <c r="B11" s="5">
        <v>8</v>
      </c>
      <c r="C11" s="5">
        <v>6</v>
      </c>
      <c r="D11" s="9" t="s">
        <v>262</v>
      </c>
      <c r="E11" s="5" t="s">
        <v>263</v>
      </c>
      <c r="F11" s="5" t="s">
        <v>264</v>
      </c>
      <c r="G11" s="9" t="s">
        <v>265</v>
      </c>
      <c r="H11" s="9" t="s">
        <v>266</v>
      </c>
      <c r="I11" s="8" t="s">
        <v>243</v>
      </c>
      <c r="J11" s="11" t="s">
        <v>267</v>
      </c>
      <c r="K11" s="9"/>
      <c r="L11" s="9"/>
      <c r="N11" t="str">
        <f t="shared" si="29"/>
        <v xml:space="preserve">- platform: template
  name: "SetOperationMode"
  id: set_operation_mode
  optimistic: true
  options:
  - "Heat only"
  - "Cool only"
  - "Auto"
  - "DHW only"
  - "Heat+DHW"
  - "Cool+DHW"
  - "Auto + DHW"</v>
      </c>
      <c r="O11" t="str">
        <f t="shared" si="30"/>
        <v xml:space="preserve">on_value:
- uart.write:
    id: uart_hp
    data: !lambda return setCommand(6, setOperationMode(i));</v>
      </c>
    </row>
    <row r="12" ht="28.5">
      <c r="B12" s="5">
        <v>9</v>
      </c>
      <c r="C12" s="5">
        <v>4</v>
      </c>
      <c r="D12" s="5" t="s">
        <v>268</v>
      </c>
      <c r="E12" s="5" t="s">
        <v>269</v>
      </c>
      <c r="F12" s="5" t="s">
        <v>270</v>
      </c>
      <c r="G12" s="8" t="s">
        <v>271</v>
      </c>
      <c r="H12" s="9" t="s">
        <v>272</v>
      </c>
      <c r="I12" s="8" t="s">
        <v>233</v>
      </c>
      <c r="J12" s="8"/>
      <c r="K12" s="8"/>
      <c r="L12" s="8"/>
      <c r="N12" t="str">
        <f t="shared" si="29"/>
        <v xml:space="preserve">- platform: template
  name: "SetForceDHW"
  id: set_force_DHW
  optimistic: true</v>
      </c>
      <c r="O12" t="str">
        <f t="shared" si="30"/>
        <v xml:space="preserve">on_turn_on:
- uart.write:
    id: uart_hp
    data: !lambda return setCommand(4, setPlus1Multiply64(1));
on_turn_off:
- uart.write:
    id: uart_hp
    data: !lambda return setCommand(4, setPlus1Multiply64(0));</v>
      </c>
    </row>
    <row r="13">
      <c r="B13" s="5">
        <v>10</v>
      </c>
      <c r="C13" s="5">
        <v>42</v>
      </c>
      <c r="D13" s="5" t="s">
        <v>251</v>
      </c>
      <c r="E13" s="5" t="s">
        <v>273</v>
      </c>
      <c r="F13" s="5" t="s">
        <v>274</v>
      </c>
      <c r="G13" s="5" t="s">
        <v>275</v>
      </c>
      <c r="I13" s="8" t="s">
        <v>255</v>
      </c>
      <c r="K13" s="5">
        <v>40</v>
      </c>
      <c r="L13" s="5">
        <v>75</v>
      </c>
      <c r="N13" t="str">
        <f t="shared" si="29"/>
        <v xml:space="preserve">- platform: template
  name: "SetDHWTemp"
  id: set_DHW_temp
  optimistic: true
  min_value: 40
  max_value: 75</v>
      </c>
      <c r="O13" t="str">
        <f t="shared" si="30"/>
        <v xml:space="preserve">on_value:
- uart.write:
    id: uart_hp
    data: !lambda return setCommand(42, setPlus128(x));</v>
      </c>
    </row>
    <row r="14" ht="28.5">
      <c r="B14" s="5">
        <v>11</v>
      </c>
      <c r="C14" s="5">
        <v>8</v>
      </c>
      <c r="D14" s="5" t="s">
        <v>276</v>
      </c>
      <c r="E14" s="5" t="s">
        <v>277</v>
      </c>
      <c r="F14" s="5" t="s">
        <v>278</v>
      </c>
      <c r="G14" s="8" t="s">
        <v>271</v>
      </c>
      <c r="H14" s="9" t="s">
        <v>279</v>
      </c>
      <c r="I14" s="8" t="s">
        <v>233</v>
      </c>
      <c r="J14" s="8"/>
      <c r="K14" s="8"/>
      <c r="L14" s="8"/>
      <c r="N14" t="str">
        <f t="shared" si="29"/>
        <v xml:space="preserve">- platform: template
  name: "SetForceDefrost"
  id: set_force_defrost
  optimistic: true</v>
      </c>
      <c r="O14" t="str">
        <f t="shared" si="30"/>
        <v xml:space="preserve">on_turn_on:
- uart.write:
    id: uart_hp
    data: !lambda return setCommand(8, setMultiply2(1));
on_turn_off:
- uart.write:
    id: uart_hp
    data: !lambda return setCommand(8, setMultiply2(0));</v>
      </c>
    </row>
    <row r="15" ht="28.5">
      <c r="B15" s="5">
        <v>12</v>
      </c>
      <c r="C15" s="5">
        <v>8</v>
      </c>
      <c r="D15" s="5" t="s">
        <v>280</v>
      </c>
      <c r="E15" s="5" t="s">
        <v>281</v>
      </c>
      <c r="F15" s="5" t="s">
        <v>282</v>
      </c>
      <c r="G15" s="8" t="s">
        <v>271</v>
      </c>
      <c r="H15" s="9" t="s">
        <v>283</v>
      </c>
      <c r="I15" s="8" t="s">
        <v>233</v>
      </c>
      <c r="J15" s="8"/>
      <c r="K15" s="8"/>
      <c r="L15" s="8"/>
      <c r="N15" t="str">
        <f t="shared" si="29"/>
        <v xml:space="preserve">- platform: template
  name: "SetForceSterilization"
  id: set_force_sterilization
  optimistic: true</v>
      </c>
      <c r="O15" t="str">
        <f t="shared" si="30"/>
        <v xml:space="preserve">on_turn_on:
- uart.write:
    id: uart_hp
    data: !lambda return setCommand(8, setMultiply4(1));
on_turn_off:
- uart.write:
    id: uart_hp
    data: !lambda return setCommand(8, setMultiply4(0));</v>
      </c>
    </row>
    <row r="16" ht="28.5">
      <c r="B16" s="5">
        <v>13</v>
      </c>
      <c r="C16" s="5">
        <v>4</v>
      </c>
      <c r="D16" s="5" t="s">
        <v>234</v>
      </c>
      <c r="E16" s="5" t="s">
        <v>284</v>
      </c>
      <c r="F16" s="5" t="s">
        <v>285</v>
      </c>
      <c r="G16" s="9" t="s">
        <v>286</v>
      </c>
      <c r="H16" s="9" t="s">
        <v>237</v>
      </c>
      <c r="I16" s="8" t="s">
        <v>233</v>
      </c>
      <c r="J16" s="11" t="s">
        <v>287</v>
      </c>
      <c r="K16" s="9"/>
      <c r="L16" s="9"/>
      <c r="N16" t="str">
        <f t="shared" si="29"/>
        <v xml:space="preserve">- platform: template
  name: "SetPump"
  id: set_pump
  optimistic: true</v>
      </c>
      <c r="O16" t="str">
        <f t="shared" si="30"/>
        <v xml:space="preserve">on_turn_on:
- uart.write:
    id: uart_hp
    data: !lambda return setCommand(4, setPlus1Multiply16(1));
on_turn_off:
- uart.write:
    id: uart_hp
    data: !lambda return setCommand(4, setPlus1Multiply16(0));</v>
      </c>
    </row>
    <row r="17">
      <c r="B17" s="5">
        <v>14</v>
      </c>
      <c r="C17" s="5">
        <v>45</v>
      </c>
      <c r="D17" s="12" t="s">
        <v>228</v>
      </c>
      <c r="E17" s="5" t="s">
        <v>288</v>
      </c>
      <c r="F17" s="5" t="s">
        <v>289</v>
      </c>
      <c r="G17" t="s">
        <v>290</v>
      </c>
      <c r="I17" s="8" t="s">
        <v>255</v>
      </c>
      <c r="K17">
        <v>64</v>
      </c>
      <c r="L17">
        <v>254</v>
      </c>
      <c r="N17" t="str">
        <f t="shared" si="29"/>
        <v xml:space="preserve">- platform: template
  name: "SetMaxPumpDuty"
  id: set_max_pump_duty
  optimistic: true
  min_value: 64
  max_value: 254</v>
      </c>
      <c r="O17" t="str">
        <f t="shared" si="30"/>
        <v xml:space="preserve">on_value:
- uart.write:
    id: uart_hp
    data: !lambda return setCommand(45, setPlus1(x));</v>
      </c>
    </row>
    <row r="18">
      <c r="B18" s="5">
        <v>15</v>
      </c>
      <c r="C18" s="5">
        <v>75</v>
      </c>
      <c r="D18" s="5" t="s">
        <v>251</v>
      </c>
      <c r="E18" s="5" t="s">
        <v>291</v>
      </c>
      <c r="F18" s="5" t="s">
        <v>292</v>
      </c>
      <c r="I18" s="8" t="s">
        <v>255</v>
      </c>
      <c r="N18" t="str">
        <f t="shared" si="29"/>
        <v xml:space="preserve">- platform: template
  name: "SetZone1HeatTargetHigh"
  id: set_zone1_heat_target_high
  optimistic: true
  min_value: 
  max_value: </v>
      </c>
      <c r="O18" t="str">
        <f t="shared" si="30"/>
        <v xml:space="preserve">on_value:
- uart.write:
    id: uart_hp
    data: !lambda return setCommand(75, setPlus128(x));</v>
      </c>
    </row>
    <row r="19">
      <c r="B19" s="5">
        <v>15</v>
      </c>
      <c r="C19" s="5">
        <v>76</v>
      </c>
      <c r="D19" s="5" t="s">
        <v>251</v>
      </c>
      <c r="E19" s="5" t="s">
        <v>293</v>
      </c>
      <c r="F19" s="5" t="s">
        <v>294</v>
      </c>
      <c r="I19" s="8" t="s">
        <v>255</v>
      </c>
      <c r="N19" t="str">
        <f t="shared" si="29"/>
        <v xml:space="preserve">- platform: template
  name: "SetZone1HeatTargetLow"
  id: set_zone1_heat_target_low
  optimistic: true
  min_value: 
  max_value: </v>
      </c>
      <c r="O19" t="str">
        <f t="shared" si="30"/>
        <v xml:space="preserve">on_value:
- uart.write:
    id: uart_hp
    data: !lambda return setCommand(76, setPlus128(x));</v>
      </c>
    </row>
    <row r="20">
      <c r="B20" s="5">
        <v>15</v>
      </c>
      <c r="C20" s="5">
        <v>77</v>
      </c>
      <c r="D20" s="5" t="s">
        <v>251</v>
      </c>
      <c r="E20" s="5" t="s">
        <v>295</v>
      </c>
      <c r="F20" s="5" t="s">
        <v>296</v>
      </c>
      <c r="I20" s="8" t="s">
        <v>255</v>
      </c>
      <c r="N20" t="str">
        <f t="shared" si="29"/>
        <v xml:space="preserve">- platform: template
  name: "SetZone1HeatOutsideLow"
  id: set_zone1_heat_outside_low
  optimistic: true
  min_value: 
  max_value: </v>
      </c>
      <c r="O20" t="str">
        <f t="shared" si="30"/>
        <v xml:space="preserve">on_value:
- uart.write:
    id: uart_hp
    data: !lambda return setCommand(77, setPlus128(x));</v>
      </c>
    </row>
    <row r="21">
      <c r="B21" s="5">
        <v>15</v>
      </c>
      <c r="C21" s="5">
        <v>78</v>
      </c>
      <c r="D21" s="5" t="s">
        <v>251</v>
      </c>
      <c r="E21" s="5" t="s">
        <v>297</v>
      </c>
      <c r="F21" s="5" t="s">
        <v>298</v>
      </c>
      <c r="I21" s="8" t="s">
        <v>255</v>
      </c>
      <c r="N21" t="str">
        <f t="shared" si="29"/>
        <v xml:space="preserve">- platform: template
  name: "SetZone1HeatOutsideHigh"
  id: set_zone1_heat_outside_high
  optimistic: true
  min_value: 
  max_value: </v>
      </c>
      <c r="O21" t="str">
        <f t="shared" si="30"/>
        <v xml:space="preserve">on_value:
- uart.write:
    id: uart_hp
    data: !lambda return setCommand(78, setPlus128(x));</v>
      </c>
    </row>
    <row r="22">
      <c r="B22" s="5">
        <v>15</v>
      </c>
      <c r="C22" s="5">
        <v>79</v>
      </c>
      <c r="D22" s="5" t="s">
        <v>251</v>
      </c>
      <c r="E22" s="5" t="s">
        <v>299</v>
      </c>
      <c r="F22" s="5" t="s">
        <v>300</v>
      </c>
      <c r="I22" s="8" t="s">
        <v>255</v>
      </c>
      <c r="N22" t="str">
        <f t="shared" si="29"/>
        <v xml:space="preserve">- platform: template
  name: "SetZone2HeatTargetHigh"
  id: set_zone2_heat_target_high
  optimistic: true
  min_value: 
  max_value: </v>
      </c>
      <c r="O22" t="str">
        <f t="shared" si="30"/>
        <v xml:space="preserve">on_value:
- uart.write:
    id: uart_hp
    data: !lambda return setCommand(79, setPlus128(x));</v>
      </c>
    </row>
    <row r="23">
      <c r="B23" s="5">
        <v>15</v>
      </c>
      <c r="C23" s="5">
        <v>80</v>
      </c>
      <c r="D23" s="5" t="s">
        <v>251</v>
      </c>
      <c r="E23" s="5" t="s">
        <v>301</v>
      </c>
      <c r="F23" s="5" t="s">
        <v>302</v>
      </c>
      <c r="I23" s="8" t="s">
        <v>255</v>
      </c>
      <c r="N23" t="str">
        <f t="shared" si="29"/>
        <v xml:space="preserve">- platform: template
  name: "SetZone2HeatTargetLow"
  id: set_zone2_heat_target_low
  optimistic: true
  min_value: 
  max_value: </v>
      </c>
      <c r="O23" t="str">
        <f t="shared" si="30"/>
        <v xml:space="preserve">on_value:
- uart.write:
    id: uart_hp
    data: !lambda return setCommand(80, setPlus128(x));</v>
      </c>
    </row>
    <row r="24">
      <c r="B24" s="5">
        <v>15</v>
      </c>
      <c r="C24" s="5">
        <v>81</v>
      </c>
      <c r="D24" s="5" t="s">
        <v>251</v>
      </c>
      <c r="E24" s="5" t="s">
        <v>303</v>
      </c>
      <c r="F24" s="5" t="s">
        <v>304</v>
      </c>
      <c r="I24" s="8" t="s">
        <v>255</v>
      </c>
      <c r="N24" t="str">
        <f t="shared" si="29"/>
        <v xml:space="preserve">- platform: template
  name: "SetZone2HeatOutsideLow"
  id: set_zone2_heat_outside_low
  optimistic: true
  min_value: 
  max_value: </v>
      </c>
      <c r="O24" t="str">
        <f t="shared" si="30"/>
        <v xml:space="preserve">on_value:
- uart.write:
    id: uart_hp
    data: !lambda return setCommand(81, setPlus128(x));</v>
      </c>
    </row>
    <row r="25">
      <c r="B25" s="5">
        <v>15</v>
      </c>
      <c r="C25" s="5">
        <v>82</v>
      </c>
      <c r="D25" s="5" t="s">
        <v>251</v>
      </c>
      <c r="E25" s="5" t="s">
        <v>305</v>
      </c>
      <c r="F25" s="5" t="s">
        <v>306</v>
      </c>
      <c r="I25" s="8" t="s">
        <v>255</v>
      </c>
      <c r="N25" t="str">
        <f t="shared" si="29"/>
        <v xml:space="preserve">- platform: template
  name: "SetZone2HeatOutsideHigh"
  id: set_zone2_heat_outside_high
  optimistic: true
  min_value: 
  max_value: </v>
      </c>
      <c r="O25" t="str">
        <f t="shared" si="30"/>
        <v xml:space="preserve">on_value:
- uart.write:
    id: uart_hp
    data: !lambda return setCommand(82, setPlus128(x));</v>
      </c>
    </row>
    <row r="26">
      <c r="B26" s="5">
        <v>15</v>
      </c>
      <c r="C26" s="5">
        <v>86</v>
      </c>
      <c r="D26" s="5" t="s">
        <v>251</v>
      </c>
      <c r="E26" s="5" t="s">
        <v>307</v>
      </c>
      <c r="F26" s="5" t="s">
        <v>308</v>
      </c>
      <c r="I26" s="8" t="s">
        <v>255</v>
      </c>
      <c r="N26" t="str">
        <f t="shared" si="29"/>
        <v xml:space="preserve">- platform: template
  name: "SetZone1CoolTargetHigh"
  id: set_zone1_cool_target_high
  optimistic: true
  min_value: 
  max_value: </v>
      </c>
      <c r="O26" t="str">
        <f t="shared" si="30"/>
        <v xml:space="preserve">on_value:
- uart.write:
    id: uart_hp
    data: !lambda return setCommand(86, setPlus128(x));</v>
      </c>
    </row>
    <row r="27">
      <c r="B27" s="5">
        <v>15</v>
      </c>
      <c r="C27" s="5">
        <v>87</v>
      </c>
      <c r="D27" s="5" t="s">
        <v>251</v>
      </c>
      <c r="E27" s="5" t="s">
        <v>309</v>
      </c>
      <c r="F27" s="5" t="s">
        <v>310</v>
      </c>
      <c r="I27" s="8" t="s">
        <v>255</v>
      </c>
      <c r="N27" t="str">
        <f t="shared" si="29"/>
        <v xml:space="preserve">- platform: template
  name: "SetZone1CoolTargetLow"
  id: set_zone1_cool_target_low
  optimistic: true
  min_value: 
  max_value: </v>
      </c>
      <c r="O27" t="str">
        <f t="shared" si="30"/>
        <v xml:space="preserve">on_value:
- uart.write:
    id: uart_hp
    data: !lambda return setCommand(87, setPlus128(x));</v>
      </c>
    </row>
    <row r="28">
      <c r="B28" s="5">
        <v>15</v>
      </c>
      <c r="C28" s="5">
        <v>88</v>
      </c>
      <c r="D28" s="5" t="s">
        <v>251</v>
      </c>
      <c r="E28" s="5" t="s">
        <v>311</v>
      </c>
      <c r="F28" s="5" t="s">
        <v>312</v>
      </c>
      <c r="I28" s="8" t="s">
        <v>255</v>
      </c>
      <c r="N28" t="str">
        <f t="shared" si="29"/>
        <v xml:space="preserve">- platform: template
  name: "SetZone1CoolOutsideLow"
  id: set_zone1_cool_outside_low
  optimistic: true
  min_value: 
  max_value: </v>
      </c>
      <c r="O28" t="str">
        <f t="shared" si="30"/>
        <v xml:space="preserve">on_value:
- uart.write:
    id: uart_hp
    data: !lambda return setCommand(88, setPlus128(x));</v>
      </c>
    </row>
    <row r="29">
      <c r="B29" s="5">
        <v>15</v>
      </c>
      <c r="C29" s="5">
        <v>89</v>
      </c>
      <c r="D29" s="5" t="s">
        <v>251</v>
      </c>
      <c r="E29" s="5" t="s">
        <v>313</v>
      </c>
      <c r="F29" s="5" t="s">
        <v>314</v>
      </c>
      <c r="I29" s="8" t="s">
        <v>255</v>
      </c>
      <c r="N29" t="str">
        <f t="shared" si="29"/>
        <v xml:space="preserve">- platform: template
  name: "SetZone1CoolOutsideHigh"
  id: set_zone1_cool_outside_high
  optimistic: true
  min_value: 
  max_value: </v>
      </c>
      <c r="O29" t="str">
        <f t="shared" si="30"/>
        <v xml:space="preserve">on_value:
- uart.write:
    id: uart_hp
    data: !lambda return setCommand(89, setPlus128(x));</v>
      </c>
    </row>
    <row r="30">
      <c r="B30" s="5">
        <v>15</v>
      </c>
      <c r="C30" s="5">
        <v>90</v>
      </c>
      <c r="D30" s="5" t="s">
        <v>251</v>
      </c>
      <c r="E30" s="5" t="s">
        <v>315</v>
      </c>
      <c r="F30" s="5" t="s">
        <v>316</v>
      </c>
      <c r="I30" s="8" t="s">
        <v>255</v>
      </c>
      <c r="N30" t="str">
        <f t="shared" si="29"/>
        <v xml:space="preserve">- platform: template
  name: "SetZone2CoolTargetHigh"
  id: set_zone2_cool_target_high
  optimistic: true
  min_value: 
  max_value: </v>
      </c>
      <c r="O30" t="str">
        <f t="shared" si="30"/>
        <v xml:space="preserve">on_value:
- uart.write:
    id: uart_hp
    data: !lambda return setCommand(90, setPlus128(x));</v>
      </c>
    </row>
    <row r="31">
      <c r="B31" s="5">
        <v>15</v>
      </c>
      <c r="C31" s="5">
        <v>91</v>
      </c>
      <c r="D31" s="5" t="s">
        <v>251</v>
      </c>
      <c r="E31" s="5" t="s">
        <v>317</v>
      </c>
      <c r="F31" s="5" t="s">
        <v>318</v>
      </c>
      <c r="I31" s="8" t="s">
        <v>255</v>
      </c>
      <c r="N31" t="str">
        <f t="shared" si="29"/>
        <v xml:space="preserve">- platform: template
  name: "SetZone2CoolTargetLow"
  id: set_zone2_cool_target_low
  optimistic: true
  min_value: 
  max_value: </v>
      </c>
      <c r="O31" t="str">
        <f t="shared" si="30"/>
        <v xml:space="preserve">on_value:
- uart.write:
    id: uart_hp
    data: !lambda return setCommand(91, setPlus128(x));</v>
      </c>
    </row>
    <row r="32">
      <c r="B32" s="5">
        <v>15</v>
      </c>
      <c r="C32" s="5">
        <v>92</v>
      </c>
      <c r="D32" s="5" t="s">
        <v>251</v>
      </c>
      <c r="E32" s="5" t="s">
        <v>319</v>
      </c>
      <c r="F32" s="5" t="s">
        <v>320</v>
      </c>
      <c r="I32" s="8" t="s">
        <v>255</v>
      </c>
      <c r="N32" t="str">
        <f t="shared" si="29"/>
        <v xml:space="preserve">- platform: template
  name: "SetZone2CoolOutsideLow"
  id: set_zone2_cool_outside_low
  optimistic: true
  min_value: 
  max_value: </v>
      </c>
      <c r="O32" t="str">
        <f t="shared" si="30"/>
        <v xml:space="preserve">on_value:
- uart.write:
    id: uart_hp
    data: !lambda return setCommand(92, setPlus128(x));</v>
      </c>
    </row>
    <row r="33">
      <c r="B33" s="5">
        <v>15</v>
      </c>
      <c r="C33" s="5">
        <v>93</v>
      </c>
      <c r="D33" s="5" t="s">
        <v>251</v>
      </c>
      <c r="E33" s="5" t="s">
        <v>321</v>
      </c>
      <c r="F33" s="5" t="s">
        <v>322</v>
      </c>
      <c r="I33" s="8" t="s">
        <v>255</v>
      </c>
      <c r="N33" t="str">
        <f t="shared" si="29"/>
        <v xml:space="preserve">- platform: template
  name: "SetZone2CoolOutsideHigh"
  id: set_zone2_cool_outside_high
  optimistic: true
  min_value: 
  max_value: </v>
      </c>
      <c r="O33" t="str">
        <f t="shared" si="30"/>
        <v xml:space="preserve">on_value:
- uart.write:
    id: uart_hp
    data: !lambda return setCommand(93, setPlus128(x));</v>
      </c>
    </row>
    <row r="34" ht="42.75">
      <c r="B34" s="5">
        <v>16</v>
      </c>
      <c r="C34" s="5">
        <v>6</v>
      </c>
      <c r="D34" s="9" t="s">
        <v>268</v>
      </c>
      <c r="E34" s="5" t="s">
        <v>323</v>
      </c>
      <c r="F34" s="5" t="s">
        <v>324</v>
      </c>
      <c r="G34" s="13" t="s">
        <v>325</v>
      </c>
      <c r="H34" s="9" t="s">
        <v>326</v>
      </c>
      <c r="I34" s="8" t="s">
        <v>243</v>
      </c>
      <c r="J34" s="11" t="s">
        <v>327</v>
      </c>
      <c r="K34" s="9"/>
      <c r="L34" s="9"/>
      <c r="N34" t="str">
        <f t="shared" si="29"/>
        <v xml:space="preserve">- platform: template
  name: "SetZones"
  id: set_zones
  optimistic: true
  options:
  - "Zone 1"
  - "Zone2"
  - "Zone1 and Zone2"</v>
      </c>
      <c r="O34" t="str">
        <f t="shared" si="30"/>
        <v xml:space="preserve">on_value:
- uart.write:
    id: uart_hp
    data: !lambda return setCommand(6, setPlus1Multiply64(i));</v>
      </c>
    </row>
    <row r="35">
      <c r="B35" s="5">
        <v>17</v>
      </c>
      <c r="C35" s="5">
        <v>84</v>
      </c>
      <c r="D35" s="5" t="s">
        <v>251</v>
      </c>
      <c r="E35" s="5" t="s">
        <v>328</v>
      </c>
      <c r="F35" s="5" t="s">
        <v>329</v>
      </c>
      <c r="G35" s="14" t="s">
        <v>330</v>
      </c>
      <c r="I35" s="8" t="s">
        <v>255</v>
      </c>
      <c r="J35" s="14"/>
      <c r="K35" s="15">
        <v>1</v>
      </c>
      <c r="L35" s="15">
        <v>15</v>
      </c>
      <c r="N35" t="str">
        <f t="shared" si="29"/>
        <v xml:space="preserve">- platform: template
  name: "SetFloorHeatDelta"
  id: set_floor_heat_delta
  optimistic: true
  min_value: 1
  max_value: 15</v>
      </c>
      <c r="O35" t="str">
        <f t="shared" si="30"/>
        <v xml:space="preserve">on_value:
- uart.write:
    id: uart_hp
    data: !lambda return setCommand(84, setPlus128(x));</v>
      </c>
    </row>
    <row r="36">
      <c r="B36" s="5">
        <v>18</v>
      </c>
      <c r="C36" s="5">
        <v>94</v>
      </c>
      <c r="D36" s="5" t="s">
        <v>251</v>
      </c>
      <c r="E36" s="5" t="s">
        <v>331</v>
      </c>
      <c r="F36" s="5" t="s">
        <v>332</v>
      </c>
      <c r="G36" s="14" t="s">
        <v>330</v>
      </c>
      <c r="I36" s="8" t="s">
        <v>255</v>
      </c>
      <c r="J36" s="14"/>
      <c r="K36" s="15">
        <v>1</v>
      </c>
      <c r="L36" s="15">
        <v>15</v>
      </c>
      <c r="M36" s="5"/>
      <c r="N36" t="str">
        <f t="shared" si="29"/>
        <v xml:space="preserve">- platform: template
  name: "SetFloorCoolDelta"
  id: set_floor_cool_delta
  optimistic: true
  min_value: 1
  max_value: 15</v>
      </c>
      <c r="O36" t="str">
        <f t="shared" si="30"/>
        <v xml:space="preserve">on_value:
- uart.write:
    id: uart_hp
    data: !lambda return setCommand(94, setPlus128(x));</v>
      </c>
    </row>
    <row r="37">
      <c r="B37" s="5">
        <v>19</v>
      </c>
      <c r="C37" s="5">
        <v>99</v>
      </c>
      <c r="D37" s="5" t="s">
        <v>251</v>
      </c>
      <c r="E37" s="5" t="s">
        <v>333</v>
      </c>
      <c r="F37" s="5" t="s">
        <v>334</v>
      </c>
      <c r="G37" t="s">
        <v>335</v>
      </c>
      <c r="I37" s="8" t="s">
        <v>255</v>
      </c>
      <c r="K37">
        <v>-12</v>
      </c>
      <c r="L37">
        <v>-2</v>
      </c>
      <c r="M37" s="5"/>
      <c r="N37" t="str">
        <f t="shared" si="29"/>
        <v xml:space="preserve">- platform: template
  name: "SetDHWHeatDelta"
  id: set_dhw_heat_delta
  optimistic: true
  min_value: -12
  max_value: -2</v>
      </c>
      <c r="O37" t="str">
        <f t="shared" si="30"/>
        <v xml:space="preserve">on_value:
- uart.write:
    id: uart_hp
    data: !lambda return setCommand(99, setPlus128(x));</v>
      </c>
    </row>
    <row r="38">
      <c r="B38" s="5">
        <v>20</v>
      </c>
      <c r="C38" s="5">
        <v>104</v>
      </c>
      <c r="D38" s="5" t="s">
        <v>228</v>
      </c>
      <c r="E38" s="5" t="s">
        <v>336</v>
      </c>
      <c r="F38" s="5" t="s">
        <v>337</v>
      </c>
      <c r="G38" t="s">
        <v>338</v>
      </c>
      <c r="I38" s="8" t="s">
        <v>255</v>
      </c>
      <c r="N38" t="str">
        <f t="shared" si="29"/>
        <v xml:space="preserve">- platform: template
  name: "SetHeaterDelayTime"
  id: set_heater_delay_time
  optimistic: true
  min_value: 
  max_value: </v>
      </c>
      <c r="O38" t="str">
        <f t="shared" si="30"/>
        <v xml:space="preserve">on_value:
- uart.write:
    id: uart_hp
    data: !lambda return setCommand(104, setPlus1(x));</v>
      </c>
    </row>
    <row r="39">
      <c r="B39" s="5">
        <v>21</v>
      </c>
      <c r="C39" s="5">
        <v>105</v>
      </c>
      <c r="D39" s="5" t="s">
        <v>251</v>
      </c>
      <c r="E39" s="5" t="s">
        <v>339</v>
      </c>
      <c r="F39" s="5" t="s">
        <v>340</v>
      </c>
      <c r="G39" t="s">
        <v>341</v>
      </c>
      <c r="I39" s="8" t="s">
        <v>255</v>
      </c>
      <c r="N39" t="str">
        <f t="shared" si="29"/>
        <v xml:space="preserve">- platform: template
  name: "SetHeaterStartDelta"
  id: set_heater_start_delta
  optimistic: true
  min_value: 
  max_value: </v>
      </c>
      <c r="O39" t="str">
        <f t="shared" si="30"/>
        <v xml:space="preserve">on_value:
- uart.write:
    id: uart_hp
    data: !lambda return setCommand(105, setPlus128(x));</v>
      </c>
    </row>
    <row r="40">
      <c r="B40" s="5">
        <v>22</v>
      </c>
      <c r="C40" s="5">
        <v>106</v>
      </c>
      <c r="D40" s="5" t="s">
        <v>251</v>
      </c>
      <c r="E40" s="5" t="s">
        <v>342</v>
      </c>
      <c r="F40" s="5" t="s">
        <v>343</v>
      </c>
      <c r="G40" t="s">
        <v>341</v>
      </c>
      <c r="I40" s="8" t="s">
        <v>255</v>
      </c>
      <c r="N40" t="str">
        <f t="shared" si="29"/>
        <v xml:space="preserve">- platform: template
  name: "SetHeaterStopDelta"
  id: set_heater_stop_delta
  optimistic: true
  min_value: 
  max_value: </v>
      </c>
      <c r="O40" t="str">
        <f t="shared" si="30"/>
        <v xml:space="preserve">on_value:
- uart.write:
    id: uart_hp
    data: !lambda return setCommand(106, setPlus128(x));</v>
      </c>
    </row>
    <row r="41" ht="28.5">
      <c r="B41" s="5">
        <v>23</v>
      </c>
      <c r="C41" s="5">
        <v>5</v>
      </c>
      <c r="D41" s="5" t="s">
        <v>268</v>
      </c>
      <c r="E41" s="5" t="s">
        <v>344</v>
      </c>
      <c r="F41" s="5" t="s">
        <v>345</v>
      </c>
      <c r="G41" s="8" t="s">
        <v>231</v>
      </c>
      <c r="H41" s="9" t="s">
        <v>272</v>
      </c>
      <c r="I41" s="8" t="s">
        <v>233</v>
      </c>
      <c r="J41" s="8"/>
      <c r="K41" s="8"/>
      <c r="L41" s="8"/>
      <c r="N41" t="str">
        <f t="shared" si="29"/>
        <v xml:space="preserve">- platform: template
  name: "SetMainSchedule"
  id: set_main_schedule
  optimistic: true</v>
      </c>
      <c r="O41" t="str">
        <f t="shared" si="30"/>
        <v xml:space="preserve">on_turn_on:
- uart.write:
    id: uart_hp
    data: !lambda return setCommand(5, setPlus1Multiply64(1));
on_turn_off:
- uart.write:
    id: uart_hp
    data: !lambda return setCommand(5, setPlus1Multiply64(0));</v>
      </c>
    </row>
    <row r="42" ht="28.5">
      <c r="B42" s="5">
        <v>24</v>
      </c>
      <c r="C42" s="5">
        <v>20</v>
      </c>
      <c r="D42" s="5" t="s">
        <v>234</v>
      </c>
      <c r="E42" s="5" t="s">
        <v>346</v>
      </c>
      <c r="F42" s="5" t="s">
        <v>347</v>
      </c>
      <c r="G42" s="8" t="s">
        <v>271</v>
      </c>
      <c r="H42" s="9" t="s">
        <v>237</v>
      </c>
      <c r="I42" s="8" t="s">
        <v>233</v>
      </c>
      <c r="J42" s="8"/>
      <c r="K42" s="8"/>
      <c r="L42" s="8"/>
      <c r="N42" t="str">
        <f t="shared" si="29"/>
        <v xml:space="preserve">- platform: template
  name: "SetAltExternalSensor"
  id: set_alt_external_sensor
  optimistic: true</v>
      </c>
      <c r="O42" t="str">
        <f t="shared" si="30"/>
        <v xml:space="preserve">on_turn_on:
- uart.write:
    id: uart_hp
    data: !lambda return setCommand(20, setPlus1Multiply16(1));
on_turn_off:
- uart.write:
    id: uart_hp
    data: !lambda return setCommand(20, setPlus1Multiply16(0));</v>
      </c>
    </row>
    <row r="43" ht="42.75">
      <c r="B43" s="5">
        <v>25</v>
      </c>
      <c r="C43" s="5">
        <v>25</v>
      </c>
      <c r="D43" s="9" t="s">
        <v>234</v>
      </c>
      <c r="E43" s="5" t="s">
        <v>348</v>
      </c>
      <c r="F43" s="5" t="s">
        <v>349</v>
      </c>
      <c r="G43" s="8" t="s">
        <v>350</v>
      </c>
      <c r="H43" s="9" t="s">
        <v>351</v>
      </c>
      <c r="I43" s="8" t="s">
        <v>243</v>
      </c>
      <c r="J43" s="16" t="s">
        <v>352</v>
      </c>
      <c r="K43" s="8"/>
      <c r="L43" s="8"/>
      <c r="N43" t="str">
        <f t="shared" si="29"/>
        <v xml:space="preserve">- platform: template
  name: "SetExternalPadHeater"
  id: set_external_pad_heater
  optimistic: true
  options:
  - "Disabled"
  - "Type-A"
  - "Type-B"</v>
      </c>
      <c r="O43" t="str">
        <f t="shared" si="30"/>
        <v xml:space="preserve">on_value:
- uart.write:
    id: uart_hp
    data: !lambda return setCommand(25, setPlus1Multiply16(i));</v>
      </c>
    </row>
    <row r="44">
      <c r="B44" s="5">
        <v>26</v>
      </c>
      <c r="C44" s="5">
        <v>59</v>
      </c>
      <c r="D44" s="5" t="s">
        <v>251</v>
      </c>
      <c r="E44" s="5" t="s">
        <v>353</v>
      </c>
      <c r="F44" s="5" t="s">
        <v>354</v>
      </c>
      <c r="G44" s="5" t="s">
        <v>355</v>
      </c>
      <c r="I44" s="8" t="s">
        <v>255</v>
      </c>
      <c r="K44" s="5">
        <v>0</v>
      </c>
      <c r="L44" s="5">
        <v>10</v>
      </c>
      <c r="N44" t="str">
        <f t="shared" si="29"/>
        <v xml:space="preserve">- platform: template
  name: "SetBufferDelta"
  id: set_buffer_delta
  optimistic: true
  min_value: 0
  max_value: 10</v>
      </c>
      <c r="O44" t="str">
        <f t="shared" si="30"/>
        <v xml:space="preserve">on_value:
- uart.write:
    id: uart_hp
    data: !lambda return setCommand(59, setPlus128(x));</v>
      </c>
    </row>
    <row r="45" ht="28.5">
      <c r="B45" s="5">
        <v>27</v>
      </c>
      <c r="C45" s="5">
        <v>24</v>
      </c>
      <c r="D45" s="5" t="s">
        <v>356</v>
      </c>
      <c r="E45" s="5" t="s">
        <v>357</v>
      </c>
      <c r="F45" s="5" t="s">
        <v>358</v>
      </c>
      <c r="G45" s="9" t="s">
        <v>359</v>
      </c>
      <c r="H45" s="9" t="s">
        <v>360</v>
      </c>
      <c r="I45" s="8" t="s">
        <v>233</v>
      </c>
      <c r="J45" s="11" t="s">
        <v>361</v>
      </c>
      <c r="K45" s="9"/>
      <c r="L45" s="9"/>
      <c r="N45" t="str">
        <f t="shared" si="29"/>
        <v xml:space="preserve">- platform: template
  name: "SetBuffer"
  id: set_buffer
  optimistic: true</v>
      </c>
      <c r="O45" t="str">
        <f t="shared" si="30"/>
        <v xml:space="preserve">on_turn_on:
- uart.write:
    id: uart_hp
    data: !lambda return setCommand(24, setPlus1Multiply4(1));
on_turn_off:
- uart.write:
    id: uart_hp
    data: !lambda return setCommand(24, setPlus1Multiply4(0));</v>
      </c>
    </row>
    <row r="46">
      <c r="B46" s="5">
        <v>28</v>
      </c>
      <c r="C46" s="5">
        <v>83</v>
      </c>
      <c r="D46" s="5" t="s">
        <v>251</v>
      </c>
      <c r="E46" s="5" t="s">
        <v>362</v>
      </c>
      <c r="F46" s="5" t="s">
        <v>363</v>
      </c>
      <c r="G46" s="17" t="s">
        <v>364</v>
      </c>
      <c r="I46" s="8" t="s">
        <v>255</v>
      </c>
      <c r="J46" s="17"/>
      <c r="K46" s="5">
        <v>5</v>
      </c>
      <c r="L46" s="5">
        <v>35</v>
      </c>
      <c r="N46" t="str">
        <f t="shared" si="29"/>
        <v xml:space="preserve">- platform: template
  name: "SetHeatingOffOutdoorTemp"
  id: set_heatingoffoutdoortemp
  optimistic: true
  min_value: 5
  max_value: 35</v>
      </c>
      <c r="O46" t="str">
        <f t="shared" si="30"/>
        <v xml:space="preserve">on_value:
- uart.write:
    id: uart_hp
    data: !lambda return setCommand(83, setPlus128(x));</v>
      </c>
    </row>
    <row r="47" ht="28.5">
      <c r="B47" s="5">
        <v>29</v>
      </c>
      <c r="C47" s="5">
        <v>8</v>
      </c>
      <c r="E47" s="5" t="s">
        <v>365</v>
      </c>
      <c r="F47" s="5" t="s">
        <v>366</v>
      </c>
      <c r="G47" s="5" t="s">
        <v>367</v>
      </c>
      <c r="H47" s="9" t="s">
        <v>368</v>
      </c>
      <c r="I47" s="5" t="s">
        <v>367</v>
      </c>
      <c r="N47" t="str">
        <f t="shared" si="29"/>
        <v xml:space="preserve">- platform: template
  name: "SetReset"
  id: set_reset
  optimistic: true</v>
      </c>
      <c r="O47" t="str">
        <f t="shared" si="30"/>
        <v xml:space="preserve">on_value:
- uart.write:
    id: uart_hp
    data: !lambda return setCommand(8, (x));</v>
      </c>
    </row>
    <row r="48" ht="57">
      <c r="B48" s="5">
        <v>30</v>
      </c>
      <c r="C48" s="5">
        <v>7</v>
      </c>
      <c r="D48" s="5" t="s">
        <v>245</v>
      </c>
      <c r="E48" s="5" t="s">
        <v>246</v>
      </c>
      <c r="F48" s="5" t="s">
        <v>247</v>
      </c>
      <c r="G48" s="9" t="s">
        <v>248</v>
      </c>
      <c r="H48" s="9" t="s">
        <v>249</v>
      </c>
      <c r="I48" s="8" t="s">
        <v>243</v>
      </c>
      <c r="J48" s="11" t="s">
        <v>250</v>
      </c>
      <c r="K48" s="9"/>
      <c r="L48" s="9"/>
      <c r="N48" t="str">
        <f t="shared" si="29"/>
        <v xml:space="preserve">- platform: template
  name: "SetPowerfulMode"
  id: set_powerful_mode
  optimistic: true
  options:
  - "off"
  - "30min"
  - "60min"
  - "90min"</v>
      </c>
      <c r="O48" t="str">
        <f t="shared" si="30"/>
        <v xml:space="preserve">on_value:
- uart.write:
    id: uart_hp
    data: !lambda return setCommand(7, setPlus73(i));</v>
      </c>
    </row>
    <row r="49" ht="171">
      <c r="B49" s="5">
        <v>31</v>
      </c>
      <c r="C49" s="5">
        <v>26</v>
      </c>
      <c r="D49" s="9" t="s">
        <v>369</v>
      </c>
      <c r="E49" s="5" t="s">
        <v>370</v>
      </c>
      <c r="F49" s="5" t="s">
        <v>371</v>
      </c>
      <c r="G49" s="9" t="s">
        <v>372</v>
      </c>
      <c r="H49" s="9" t="s">
        <v>373</v>
      </c>
      <c r="I49" s="8" t="s">
        <v>243</v>
      </c>
      <c r="J49" s="11" t="s">
        <v>374</v>
      </c>
      <c r="K49" s="9"/>
      <c r="L49" s="9"/>
      <c r="N49" t="str">
        <f t="shared" si="29"/>
        <v xml:space="preserve">- platform: template
  name: "SetBivalentMode"
  id: set_bivalent_mode
  optimistic: true
  options:
  - "Off"
  - "Alternativ"
  - "A-Off"
  - "Parallel"
  - "P-Off"
  - "Parallel Advanced"</v>
      </c>
      <c r="O49" t="str">
        <f t="shared" si="30"/>
        <v xml:space="preserve">on_value:
- uart.write:
    id: uart_hp
    data: !lambda return setCommand(26, setBivalentMode(i));</v>
      </c>
    </row>
    <row r="50">
      <c r="B50" s="5">
        <v>32</v>
      </c>
      <c r="C50" s="5">
        <v>66</v>
      </c>
      <c r="D50" s="9" t="s">
        <v>251</v>
      </c>
      <c r="E50" s="5" t="s">
        <v>375</v>
      </c>
      <c r="F50" s="5" t="s">
        <v>376</v>
      </c>
      <c r="G50" s="12" t="s">
        <v>377</v>
      </c>
      <c r="I50" s="8" t="s">
        <v>255</v>
      </c>
      <c r="J50" s="12"/>
      <c r="K50" s="12">
        <v>-15</v>
      </c>
      <c r="L50" s="12">
        <v>35</v>
      </c>
      <c r="N50" t="str">
        <f t="shared" si="29"/>
        <v xml:space="preserve">- platform: template
  name: "SetBivalentStartTemperature"
  id: set_bivalent_start_temperature
  optimistic: true
  min_value: -15
  max_value: 35</v>
      </c>
      <c r="O50" t="str">
        <f t="shared" si="30"/>
        <v xml:space="preserve">on_value:
- uart.write:
    id: uart_hp
    data: !lambda return setCommand(66, setPlus128(x));</v>
      </c>
    </row>
    <row r="51">
      <c r="B51" s="5">
        <v>33</v>
      </c>
      <c r="C51" s="5">
        <v>68</v>
      </c>
      <c r="D51" s="9" t="s">
        <v>251</v>
      </c>
      <c r="E51" s="5" t="s">
        <v>378</v>
      </c>
      <c r="F51" s="5" t="s">
        <v>379</v>
      </c>
      <c r="G51" s="12" t="s">
        <v>377</v>
      </c>
      <c r="I51" s="8" t="s">
        <v>255</v>
      </c>
      <c r="J51" s="12"/>
      <c r="K51" s="12">
        <v>-15</v>
      </c>
      <c r="L51" s="12">
        <v>35</v>
      </c>
      <c r="N51" t="str">
        <f t="shared" si="29"/>
        <v xml:space="preserve">- platform: template
  name: "SetBivalentStopTemperature"
  id: set_bivalent_stop_temperature
  optimistic: true
  min_value: -15
  max_value: 35</v>
      </c>
      <c r="O51" t="str">
        <f t="shared" si="30"/>
        <v xml:space="preserve">on_value:
- uart.write:
    id: uart_hp
    data: !lambda return setCommand(68, setPlus128(x));</v>
      </c>
    </row>
    <row r="52" ht="28.5">
      <c r="B52" s="5">
        <v>34</v>
      </c>
      <c r="C52" s="18" t="s">
        <v>380</v>
      </c>
      <c r="E52" s="5" t="s">
        <v>381</v>
      </c>
      <c r="F52" s="5" t="s">
        <v>382</v>
      </c>
      <c r="H52" s="9" t="s">
        <v>368</v>
      </c>
    </row>
  </sheetData>
  <autoFilter ref="B2:O2"/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baseColWidth="10" defaultRowHeight="14.25"/>
  <cols>
    <col customWidth="1" min="1" max="1" width="3.77734375"/>
    <col bestFit="1" customWidth="1" min="2" max="2" width="7.625"/>
    <col bestFit="1" customWidth="1" min="3" max="3" width="6.68359375"/>
    <col bestFit="1" customWidth="1" min="4" max="4" width="15.75390625"/>
    <col bestFit="1" customWidth="1" min="5" max="5" width="6.875"/>
    <col bestFit="1" customWidth="1" min="6" max="6" width="5.00390625"/>
    <col bestFit="1" customWidth="1" min="7" max="7" width="24.5625"/>
    <col bestFit="1" customWidth="1" min="8" max="8" width="27.0625"/>
    <col bestFit="1" customWidth="1" min="9" max="9" width="25.25390625"/>
    <col bestFit="1" customWidth="1" min="10" max="10" width="8.6640625"/>
    <col bestFit="1" customWidth="1" min="11" max="11" width="12.625"/>
    <col bestFit="1" customWidth="1" min="12" max="12" width="22.18359375"/>
    <col bestFit="1" customWidth="1" min="13" max="14" width="8.3125"/>
    <col customWidth="1" min="15" max="15" width="3.77734375"/>
    <col customWidth="1" min="16" max="16" width="31.88671875"/>
    <col customWidth="1" min="17" max="17" width="26.21875"/>
  </cols>
  <sheetData>
    <row r="2" s="19" customFormat="1" ht="28.5">
      <c r="B2" s="6" t="s">
        <v>0</v>
      </c>
      <c r="C2" s="6" t="s">
        <v>1</v>
      </c>
      <c r="D2" s="6" t="s">
        <v>3</v>
      </c>
      <c r="E2" s="6" t="s">
        <v>383</v>
      </c>
      <c r="F2" s="6" t="s">
        <v>384</v>
      </c>
      <c r="G2" s="6" t="s">
        <v>4</v>
      </c>
      <c r="H2" s="6" t="s">
        <v>222</v>
      </c>
      <c r="I2" s="6" t="s">
        <v>223</v>
      </c>
      <c r="J2" s="6" t="s">
        <v>224</v>
      </c>
      <c r="K2" s="6" t="s">
        <v>7</v>
      </c>
      <c r="L2" s="6" t="s">
        <v>225</v>
      </c>
      <c r="M2" s="7" t="s">
        <v>226</v>
      </c>
      <c r="N2" s="7" t="s">
        <v>227</v>
      </c>
      <c r="O2" s="6"/>
      <c r="P2" s="6" t="s">
        <v>8</v>
      </c>
      <c r="Q2" s="6" t="s">
        <v>9</v>
      </c>
    </row>
    <row r="3" ht="28.5">
      <c r="B3">
        <v>0</v>
      </c>
      <c r="C3">
        <v>6</v>
      </c>
      <c r="D3" t="s">
        <v>385</v>
      </c>
      <c r="E3" t="s">
        <v>386</v>
      </c>
      <c r="F3">
        <v>7</v>
      </c>
      <c r="G3" t="s">
        <v>387</v>
      </c>
      <c r="H3" t="s">
        <v>388</v>
      </c>
      <c r="I3" s="8" t="s">
        <v>389</v>
      </c>
      <c r="K3" s="8" t="s">
        <v>243</v>
      </c>
      <c r="L3" s="16" t="s">
        <v>390</v>
      </c>
      <c r="P3" t="str">
        <f t="shared" ref="P3:P16" si="31">"- platform: template"&amp;CHAR(10)&amp;"  name: "&amp;CHAR(34)&amp;G3&amp;CHAR(34)&amp;CHAR(10)&amp;"  id: "&amp;H3&amp;CHAR(10)&amp; "  optimistic: true" &amp;IF(K3="select",CHAR(10)&amp;"  options:"&amp;CHAR(10)&amp;L3,"")&amp;IF(K3="number",CHAR(10)&amp;"  min_value: "&amp;M3&amp;CHAR(10)&amp;"  max_value: "&amp;N3,"")</f>
        <v xml:space="preserve">- platform: template
  name: "SetHeatCoolMode"
  id: set_heat_cool_mode
  optimistic: true
  options:
  - "Heat" 
  - "Cool"</v>
      </c>
      <c r="Q3" t="str">
        <f t="shared" ref="Q3:Q16" si="32">IF(K3="switch","on_turn_on:"&amp;CHAR(10)&amp;"- uart.write:"&amp;CHAR(10)&amp;"    id: uart_hp"&amp;CHAR(10)&amp;"    data: !lambda return setCommand("&amp;C3&amp;", "&amp;D3&amp;"(1"&amp;IF(E3&lt;&gt;"",", "&amp;E3&amp;", "&amp;F3,"")&amp;"));"&amp;CHAR(10)&amp;"on_turn_off:"&amp;CHAR(10)&amp;"- uart.write:"&amp;CHAR(10)&amp;"    id: uart_hp"&amp;CHAR(10)&amp;"    data: !lambda return setCommand("&amp;C3&amp;", "&amp;D3&amp;"(0"&amp;IF(E3&lt;&gt;"",", "&amp;E3&amp;", "&amp;F3,"")&amp;"));","on_value:"&amp;CHAR(10)&amp;"- uart.write:"&amp;CHAR(10)&amp;"    id: uart_hp"&amp;CHAR(10)&amp;"    data: !lambda return setCommand("&amp;C3&amp;", "&amp;D3&amp;"("&amp;IF(K3="select","i","x")&amp;IF(E3&lt;&gt;"",", "&amp;E3&amp;", "&amp;F3,"")&amp;"));")</f>
        <v xml:space="preserve">on_value:
- uart.write:
    id: uart_hp
    data: !lambda return setCommand(6, setByte6 (i, 0b1, 7));</v>
      </c>
    </row>
    <row r="4" ht="28.5">
      <c r="B4">
        <v>1</v>
      </c>
      <c r="C4">
        <v>6</v>
      </c>
      <c r="D4" t="s">
        <v>385</v>
      </c>
      <c r="E4" t="s">
        <v>386</v>
      </c>
      <c r="F4">
        <v>6</v>
      </c>
      <c r="G4" t="s">
        <v>391</v>
      </c>
      <c r="H4" t="s">
        <v>392</v>
      </c>
      <c r="I4" s="8" t="s">
        <v>393</v>
      </c>
      <c r="K4" s="8" t="s">
        <v>233</v>
      </c>
      <c r="P4" t="str">
        <f t="shared" si="31"/>
        <v xml:space="preserve">- platform: template
  name: "SetCompressorState"
  id: set_compressor_state
  optimistic: true</v>
      </c>
      <c r="Q4" t="str">
        <f t="shared" si="32"/>
        <v xml:space="preserve">on_turn_on:
- uart.write:
    id: uart_hp
    data: !lambda return setCommand(6, setByte6 (1, 0b1, 6));
on_turn_off:
- uart.write:
    id: uart_hp
    data: !lambda return setCommand(6, setByte6 (0, 0b1, 6));</v>
      </c>
    </row>
    <row r="5" ht="57">
      <c r="B5">
        <v>2</v>
      </c>
      <c r="C5">
        <v>6</v>
      </c>
      <c r="D5" t="s">
        <v>385</v>
      </c>
      <c r="E5" t="s">
        <v>394</v>
      </c>
      <c r="F5">
        <v>4</v>
      </c>
      <c r="G5" t="s">
        <v>395</v>
      </c>
      <c r="H5" t="s">
        <v>396</v>
      </c>
      <c r="I5" s="8" t="s">
        <v>397</v>
      </c>
      <c r="K5" s="8" t="s">
        <v>243</v>
      </c>
      <c r="L5" s="16" t="s">
        <v>398</v>
      </c>
      <c r="P5" t="str">
        <f t="shared" si="31"/>
        <v xml:space="preserve">- platform: template
  name: "SetSmartGridMode"
  id: set_smart_grid_mode
  optimistic: true
  options:
  - "Normal" 
  - "HP/DHW off"
  - "Capacity 1"
  - "Capacity 2"</v>
      </c>
      <c r="Q5" t="str">
        <f t="shared" si="32"/>
        <v xml:space="preserve">on_value:
- uart.write:
    id: uart_hp
    data: !lambda return setCommand(6, setByte6 (i, 0b11, 4));</v>
      </c>
    </row>
    <row r="6" ht="57">
      <c r="B6">
        <v>3</v>
      </c>
      <c r="C6">
        <v>6</v>
      </c>
      <c r="D6" t="s">
        <v>385</v>
      </c>
      <c r="E6" t="s">
        <v>394</v>
      </c>
      <c r="F6">
        <v>2</v>
      </c>
      <c r="G6" t="s">
        <v>399</v>
      </c>
      <c r="H6" t="s">
        <v>400</v>
      </c>
      <c r="I6" s="8" t="s">
        <v>401</v>
      </c>
      <c r="K6" s="8" t="s">
        <v>243</v>
      </c>
      <c r="L6" s="16" t="s">
        <v>402</v>
      </c>
      <c r="P6" t="str">
        <f t="shared" si="31"/>
        <v xml:space="preserve">- platform: template
  name: "SetExternalThermostat1State"
  id: set_external_thermostat_1_state
  optimistic: true
  options:
  - "No demand" 
  - "Cool demand"
  - "Heat demand"
  - "Heat and cool demand"</v>
      </c>
      <c r="Q6" t="str">
        <f t="shared" si="32"/>
        <v xml:space="preserve">on_value:
- uart.write:
    id: uart_hp
    data: !lambda return setCommand(6, setByte6 (i, 0b11, 2));</v>
      </c>
    </row>
    <row r="7" ht="57">
      <c r="B7">
        <v>4</v>
      </c>
      <c r="C7">
        <v>6</v>
      </c>
      <c r="D7" t="s">
        <v>385</v>
      </c>
      <c r="E7" t="s">
        <v>394</v>
      </c>
      <c r="F7">
        <v>0</v>
      </c>
      <c r="G7" t="s">
        <v>403</v>
      </c>
      <c r="H7" t="s">
        <v>404</v>
      </c>
      <c r="I7" s="8" t="s">
        <v>401</v>
      </c>
      <c r="K7" s="8" t="s">
        <v>243</v>
      </c>
      <c r="L7" s="16" t="s">
        <v>402</v>
      </c>
      <c r="P7" t="str">
        <f t="shared" si="31"/>
        <v xml:space="preserve">- platform: template
  name: "SetExternalThermostat2State"
  id: set_external_thermostat_2_state
  optimistic: true
  options:
  - "No demand" 
  - "Cool demand"
  - "Heat demand"
  - "Heat and cool demand"</v>
      </c>
      <c r="Q7" t="str">
        <f t="shared" si="32"/>
        <v xml:space="preserve">on_value:
- uart.write:
    id: uart_hp
    data: !lambda return setCommand(6, setByte6 (i, 0b11, 0));</v>
      </c>
    </row>
    <row r="8" ht="71.25">
      <c r="B8">
        <v>5</v>
      </c>
      <c r="C8">
        <v>14</v>
      </c>
      <c r="D8" t="s">
        <v>405</v>
      </c>
      <c r="G8" t="s">
        <v>406</v>
      </c>
      <c r="H8" t="s">
        <v>407</v>
      </c>
      <c r="I8" s="8" t="s">
        <v>408</v>
      </c>
      <c r="K8" s="8" t="s">
        <v>243</v>
      </c>
      <c r="L8" s="16" t="s">
        <v>409</v>
      </c>
      <c r="P8" t="str">
        <f t="shared" si="31"/>
        <v xml:space="preserve">- platform: template
  name: "SetDemandControl"
  id: set_demand_control
  optimistic: true
  options:
  - "100%" 
  - "75%"
  - "50%"
  - "25%"
  - "5%"</v>
      </c>
      <c r="Q8" t="str">
        <f t="shared" si="32"/>
        <v xml:space="preserve">on_value:
- uart.write:
    id: uart_hp
    data: !lambda return setCommand(14, setDemandControl(i));</v>
      </c>
    </row>
    <row r="9" ht="28.5">
      <c r="B9">
        <v>6</v>
      </c>
      <c r="C9">
        <v>7</v>
      </c>
      <c r="D9" t="s">
        <v>410</v>
      </c>
      <c r="G9" t="s">
        <v>411</v>
      </c>
      <c r="H9" t="s">
        <v>412</v>
      </c>
      <c r="I9" s="8" t="s">
        <v>413</v>
      </c>
      <c r="K9" t="s">
        <v>255</v>
      </c>
      <c r="P9" t="str">
        <f t="shared" si="31"/>
        <v xml:space="preserve">- platform: template
  name: "SetPoolTemp"
  id: set_pool_temp
  optimistic: true
  min_value: 
  max_value: </v>
      </c>
      <c r="Q9" t="str">
        <f t="shared" si="32"/>
        <v xml:space="preserve">on_value:
- uart.write:
    id: uart_hp
    data: !lambda return setCommand(7, temp2hex(x));</v>
      </c>
    </row>
    <row r="10" ht="28.5">
      <c r="B10">
        <v>7</v>
      </c>
      <c r="C10">
        <v>8</v>
      </c>
      <c r="D10" t="s">
        <v>410</v>
      </c>
      <c r="G10" t="s">
        <v>414</v>
      </c>
      <c r="H10" t="s">
        <v>415</v>
      </c>
      <c r="I10" s="8" t="s">
        <v>413</v>
      </c>
      <c r="K10" t="s">
        <v>255</v>
      </c>
      <c r="P10" t="str">
        <f t="shared" si="31"/>
        <v xml:space="preserve">- platform: template
  name: "SetBufferTemp"
  id: set_buffer_temp
  optimistic: true
  min_value: 
  max_value: </v>
      </c>
      <c r="Q10" t="str">
        <f t="shared" si="32"/>
        <v xml:space="preserve">on_value:
- uart.write:
    id: uart_hp
    data: !lambda return setCommand(8, temp2hex(x));</v>
      </c>
    </row>
    <row r="11" ht="28.5">
      <c r="B11">
        <v>8</v>
      </c>
      <c r="C11">
        <v>10</v>
      </c>
      <c r="D11" t="s">
        <v>410</v>
      </c>
      <c r="G11" t="s">
        <v>416</v>
      </c>
      <c r="H11" t="s">
        <v>417</v>
      </c>
      <c r="I11" s="8" t="s">
        <v>413</v>
      </c>
      <c r="K11" t="s">
        <v>255</v>
      </c>
      <c r="P11" t="str">
        <f t="shared" si="31"/>
        <v xml:space="preserve">- platform: template
  name: "SetZ1RoomTemp"
  id: set_z1_room_temp
  optimistic: true
  min_value: 
  max_value: </v>
      </c>
      <c r="Q11" t="str">
        <f t="shared" si="32"/>
        <v xml:space="preserve">on_value:
- uart.write:
    id: uart_hp
    data: !lambda return setCommand(10, temp2hex(x));</v>
      </c>
    </row>
    <row r="12" ht="28.5">
      <c r="B12">
        <v>9</v>
      </c>
      <c r="C12">
        <v>16</v>
      </c>
      <c r="D12" t="s">
        <v>410</v>
      </c>
      <c r="G12" t="s">
        <v>418</v>
      </c>
      <c r="H12" t="s">
        <v>419</v>
      </c>
      <c r="I12" s="8" t="s">
        <v>413</v>
      </c>
      <c r="K12" t="s">
        <v>255</v>
      </c>
      <c r="P12" t="str">
        <f t="shared" si="31"/>
        <v xml:space="preserve">- platform: template
  name: "SetZ1WaterTemp"
  id: set_z1_water_temp
  optimistic: true
  min_value: 
  max_value: </v>
      </c>
      <c r="Q12" t="str">
        <f t="shared" si="32"/>
        <v xml:space="preserve">on_value:
- uart.write:
    id: uart_hp
    data: !lambda return setCommand(16, temp2hex(x));</v>
      </c>
    </row>
    <row r="13" ht="28.5">
      <c r="B13">
        <v>10</v>
      </c>
      <c r="C13">
        <v>11</v>
      </c>
      <c r="D13" t="s">
        <v>410</v>
      </c>
      <c r="G13" t="s">
        <v>420</v>
      </c>
      <c r="H13" t="s">
        <v>421</v>
      </c>
      <c r="I13" s="8" t="s">
        <v>413</v>
      </c>
      <c r="K13" t="s">
        <v>255</v>
      </c>
      <c r="P13" t="str">
        <f t="shared" si="31"/>
        <v xml:space="preserve">- platform: template
  name: "SetZ2RoomTemp"
  id: set_z2_room_temp
  optimistic: true
  min_value: 
  max_value: </v>
      </c>
      <c r="Q13" t="str">
        <f t="shared" si="32"/>
        <v xml:space="preserve">on_value:
- uart.write:
    id: uart_hp
    data: !lambda return setCommand(11, temp2hex(x));</v>
      </c>
    </row>
    <row r="14" ht="28.5">
      <c r="B14">
        <v>11</v>
      </c>
      <c r="C14">
        <v>15</v>
      </c>
      <c r="D14" t="s">
        <v>410</v>
      </c>
      <c r="G14" t="s">
        <v>422</v>
      </c>
      <c r="H14" t="s">
        <v>423</v>
      </c>
      <c r="I14" s="8" t="s">
        <v>413</v>
      </c>
      <c r="K14" t="s">
        <v>255</v>
      </c>
      <c r="P14" t="str">
        <f t="shared" si="31"/>
        <v xml:space="preserve">- platform: template
  name: "SetZ2WaterTemp"
  id: set_z2_water_temp
  optimistic: true
  min_value: 
  max_value: </v>
      </c>
      <c r="Q14" t="str">
        <f t="shared" si="32"/>
        <v xml:space="preserve">on_value:
- uart.write:
    id: uart_hp
    data: !lambda return setCommand(15, temp2hex(x));</v>
      </c>
    </row>
    <row r="15" ht="28.5">
      <c r="B15">
        <v>12</v>
      </c>
      <c r="C15">
        <v>13</v>
      </c>
      <c r="D15" t="s">
        <v>410</v>
      </c>
      <c r="G15" t="s">
        <v>424</v>
      </c>
      <c r="H15" t="s">
        <v>425</v>
      </c>
      <c r="I15" s="8" t="s">
        <v>413</v>
      </c>
      <c r="K15" t="s">
        <v>255</v>
      </c>
      <c r="P15" t="str">
        <f t="shared" si="31"/>
        <v xml:space="preserve">- platform: template
  name: "SetSolarTemp"
  id: set_solar_temp
  optimistic: true
  min_value: 
  max_value: </v>
      </c>
      <c r="Q15" t="str">
        <f t="shared" si="32"/>
        <v xml:space="preserve">on_value:
- uart.write:
    id: uart_hp
    data: !lambda return setCommand(13, temp2hex(x));</v>
      </c>
    </row>
    <row r="16">
      <c r="B16">
        <v>13</v>
      </c>
      <c r="C16">
        <v>9</v>
      </c>
      <c r="G16" t="s">
        <v>426</v>
      </c>
      <c r="H16" t="s">
        <v>427</v>
      </c>
      <c r="P16" t="str">
        <f t="shared" si="31"/>
        <v xml:space="preserve">- platform: template
  name: "SetOptPCBByte9"
  id: set_byte_9
  optimistic: true</v>
      </c>
      <c r="Q16" t="str">
        <f t="shared" si="32"/>
        <v xml:space="preserve">on_value:
- uart.write:
    id: uart_hp
    data: !lambda return setCommand(9, (x));</v>
      </c>
    </row>
  </sheetData>
  <autoFilter ref="B2:Q2"/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2" topLeftCell="A3" activePane="bottomLeft" state="frozen"/>
      <selection activeCell="A1" activeCellId="0" sqref="A1"/>
    </sheetView>
  </sheetViews>
  <sheetFormatPr baseColWidth="10" defaultRowHeight="14.25"/>
  <cols>
    <col customWidth="1" min="1" max="1" width="3.77734375"/>
    <col bestFit="1" customWidth="1" min="2" max="2" width="39.33203125"/>
    <col customWidth="1" min="3" max="3" width="3.77734375"/>
    <col customWidth="1" min="4" max="13" width="5.77734375"/>
  </cols>
  <sheetData>
    <row r="2" s="20" customFormat="1">
      <c r="B2" s="21" t="s">
        <v>428</v>
      </c>
      <c r="C2" s="21"/>
      <c r="D2" s="21">
        <v>0</v>
      </c>
      <c r="E2" s="21">
        <v>1</v>
      </c>
      <c r="F2" s="21">
        <v>2</v>
      </c>
      <c r="G2" s="21">
        <v>3</v>
      </c>
      <c r="H2" s="21">
        <v>4</v>
      </c>
      <c r="I2" s="21">
        <v>5</v>
      </c>
      <c r="J2" s="21">
        <v>6</v>
      </c>
      <c r="K2" s="21">
        <v>7</v>
      </c>
      <c r="L2" s="21">
        <v>8</v>
      </c>
      <c r="M2" s="21">
        <v>9</v>
      </c>
    </row>
    <row r="3">
      <c r="B3" t="s">
        <v>429</v>
      </c>
      <c r="D3" t="s">
        <v>430</v>
      </c>
      <c r="E3" t="s">
        <v>431</v>
      </c>
      <c r="F3" t="s">
        <v>432</v>
      </c>
      <c r="G3" t="s">
        <v>433</v>
      </c>
      <c r="H3" t="s">
        <v>434</v>
      </c>
      <c r="I3" t="s">
        <v>435</v>
      </c>
      <c r="J3" t="s">
        <v>436</v>
      </c>
      <c r="K3" t="s">
        <v>437</v>
      </c>
      <c r="L3" t="s">
        <v>438</v>
      </c>
      <c r="M3" t="s">
        <v>434</v>
      </c>
    </row>
    <row r="4">
      <c r="B4" t="s">
        <v>439</v>
      </c>
      <c r="D4" t="s">
        <v>430</v>
      </c>
      <c r="E4" t="s">
        <v>431</v>
      </c>
      <c r="F4" t="s">
        <v>432</v>
      </c>
      <c r="G4" t="s">
        <v>440</v>
      </c>
      <c r="H4" t="s">
        <v>434</v>
      </c>
      <c r="I4" t="s">
        <v>441</v>
      </c>
      <c r="J4" t="s">
        <v>436</v>
      </c>
      <c r="K4" t="s">
        <v>432</v>
      </c>
      <c r="L4" t="s">
        <v>442</v>
      </c>
      <c r="M4" t="s">
        <v>434</v>
      </c>
    </row>
    <row r="5">
      <c r="B5" t="s">
        <v>443</v>
      </c>
      <c r="D5" t="s">
        <v>430</v>
      </c>
      <c r="E5" t="s">
        <v>431</v>
      </c>
      <c r="F5" t="s">
        <v>444</v>
      </c>
      <c r="G5" t="s">
        <v>445</v>
      </c>
      <c r="H5" t="s">
        <v>446</v>
      </c>
      <c r="I5" t="s">
        <v>447</v>
      </c>
      <c r="J5" t="s">
        <v>448</v>
      </c>
      <c r="K5" t="s">
        <v>432</v>
      </c>
      <c r="L5" t="s">
        <v>449</v>
      </c>
      <c r="M5" t="s">
        <v>450</v>
      </c>
    </row>
    <row r="6">
      <c r="B6" t="s">
        <v>451</v>
      </c>
      <c r="D6" t="s">
        <v>430</v>
      </c>
      <c r="E6" t="s">
        <v>431</v>
      </c>
      <c r="F6" t="s">
        <v>437</v>
      </c>
      <c r="G6" t="s">
        <v>452</v>
      </c>
      <c r="H6" t="s">
        <v>449</v>
      </c>
      <c r="I6" t="s">
        <v>447</v>
      </c>
      <c r="J6" t="s">
        <v>448</v>
      </c>
      <c r="K6" t="s">
        <v>432</v>
      </c>
      <c r="L6" t="s">
        <v>453</v>
      </c>
      <c r="M6" t="s">
        <v>449</v>
      </c>
    </row>
    <row r="7">
      <c r="B7" t="s">
        <v>454</v>
      </c>
      <c r="D7" t="s">
        <v>430</v>
      </c>
      <c r="E7" t="s">
        <v>431</v>
      </c>
      <c r="F7" t="s">
        <v>444</v>
      </c>
      <c r="G7" t="s">
        <v>455</v>
      </c>
      <c r="H7" t="s">
        <v>449</v>
      </c>
      <c r="I7" t="s">
        <v>447</v>
      </c>
      <c r="J7" t="s">
        <v>448</v>
      </c>
      <c r="K7" t="s">
        <v>437</v>
      </c>
      <c r="L7" t="s">
        <v>456</v>
      </c>
      <c r="M7" t="s">
        <v>449</v>
      </c>
    </row>
    <row r="8">
      <c r="B8" t="s">
        <v>457</v>
      </c>
      <c r="D8" t="s">
        <v>430</v>
      </c>
      <c r="E8" t="s">
        <v>431</v>
      </c>
      <c r="F8" t="s">
        <v>444</v>
      </c>
      <c r="G8" t="s">
        <v>458</v>
      </c>
      <c r="H8" t="s">
        <v>449</v>
      </c>
      <c r="I8" t="s">
        <v>447</v>
      </c>
      <c r="J8" t="s">
        <v>448</v>
      </c>
      <c r="K8" t="s">
        <v>437</v>
      </c>
      <c r="L8" t="s">
        <v>459</v>
      </c>
      <c r="M8" t="s">
        <v>449</v>
      </c>
    </row>
    <row r="9">
      <c r="B9" t="s">
        <v>460</v>
      </c>
      <c r="D9" t="s">
        <v>430</v>
      </c>
      <c r="E9" t="s">
        <v>431</v>
      </c>
      <c r="F9" t="s">
        <v>444</v>
      </c>
      <c r="G9" t="s">
        <v>461</v>
      </c>
      <c r="H9" t="s">
        <v>449</v>
      </c>
      <c r="I9" t="s">
        <v>447</v>
      </c>
      <c r="J9" t="s">
        <v>448</v>
      </c>
      <c r="K9" t="s">
        <v>437</v>
      </c>
      <c r="L9" t="s">
        <v>462</v>
      </c>
      <c r="M9" t="s">
        <v>449</v>
      </c>
    </row>
    <row r="10">
      <c r="B10" t="s">
        <v>463</v>
      </c>
      <c r="D10" t="s">
        <v>430</v>
      </c>
      <c r="E10" t="s">
        <v>464</v>
      </c>
      <c r="F10" t="s">
        <v>444</v>
      </c>
      <c r="G10" t="s">
        <v>465</v>
      </c>
      <c r="H10" t="s">
        <v>466</v>
      </c>
      <c r="I10" t="s">
        <v>467</v>
      </c>
      <c r="J10" t="s">
        <v>464</v>
      </c>
      <c r="K10" t="s">
        <v>437</v>
      </c>
      <c r="L10" t="s">
        <v>468</v>
      </c>
      <c r="M10" t="s">
        <v>466</v>
      </c>
    </row>
    <row r="11">
      <c r="B11" t="s">
        <v>469</v>
      </c>
      <c r="D11" t="s">
        <v>470</v>
      </c>
      <c r="E11" t="s">
        <v>471</v>
      </c>
      <c r="F11" t="s">
        <v>432</v>
      </c>
      <c r="G11" t="s">
        <v>472</v>
      </c>
      <c r="H11" t="s">
        <v>473</v>
      </c>
      <c r="I11" t="s">
        <v>441</v>
      </c>
      <c r="J11" t="s">
        <v>471</v>
      </c>
      <c r="K11" t="s">
        <v>432</v>
      </c>
      <c r="L11" t="s">
        <v>467</v>
      </c>
      <c r="M11" t="s">
        <v>474</v>
      </c>
    </row>
    <row r="12">
      <c r="B12" t="s">
        <v>475</v>
      </c>
      <c r="D12" t="s">
        <v>476</v>
      </c>
      <c r="E12" t="s">
        <v>477</v>
      </c>
      <c r="F12" t="s">
        <v>432</v>
      </c>
      <c r="G12" t="s">
        <v>434</v>
      </c>
      <c r="H12" t="s">
        <v>478</v>
      </c>
      <c r="I12" t="s">
        <v>479</v>
      </c>
      <c r="J12" t="s">
        <v>477</v>
      </c>
      <c r="K12" t="s">
        <v>432</v>
      </c>
      <c r="L12" t="s">
        <v>456</v>
      </c>
      <c r="M12" t="s">
        <v>478</v>
      </c>
    </row>
    <row r="13">
      <c r="B13" t="s">
        <v>480</v>
      </c>
      <c r="D13" t="s">
        <v>430</v>
      </c>
      <c r="E13" t="s">
        <v>431</v>
      </c>
      <c r="F13" t="s">
        <v>432</v>
      </c>
      <c r="G13" t="s">
        <v>481</v>
      </c>
      <c r="H13" t="s">
        <v>434</v>
      </c>
      <c r="I13" t="s">
        <v>441</v>
      </c>
      <c r="J13" t="s">
        <v>436</v>
      </c>
      <c r="K13" t="s">
        <v>432</v>
      </c>
      <c r="L13" t="s">
        <v>482</v>
      </c>
      <c r="M13" t="s">
        <v>434</v>
      </c>
    </row>
    <row r="14">
      <c r="B14" t="s">
        <v>483</v>
      </c>
      <c r="D14" t="s">
        <v>430</v>
      </c>
      <c r="E14" t="s">
        <v>431</v>
      </c>
      <c r="F14" t="s">
        <v>432</v>
      </c>
      <c r="G14" t="s">
        <v>484</v>
      </c>
      <c r="H14" t="s">
        <v>485</v>
      </c>
      <c r="I14" t="s">
        <v>486</v>
      </c>
      <c r="J14" t="s">
        <v>436</v>
      </c>
      <c r="K14" t="s">
        <v>432</v>
      </c>
      <c r="L14" t="s">
        <v>487</v>
      </c>
      <c r="M14" t="s">
        <v>488</v>
      </c>
    </row>
    <row r="15">
      <c r="B15" t="s">
        <v>489</v>
      </c>
      <c r="D15" t="s">
        <v>470</v>
      </c>
      <c r="E15" t="s">
        <v>471</v>
      </c>
      <c r="F15" t="s">
        <v>432</v>
      </c>
      <c r="G15" t="s">
        <v>490</v>
      </c>
      <c r="H15" t="s">
        <v>473</v>
      </c>
      <c r="I15" t="s">
        <v>441</v>
      </c>
      <c r="J15" t="s">
        <v>471</v>
      </c>
      <c r="K15" t="s">
        <v>432</v>
      </c>
      <c r="L15" t="s">
        <v>491</v>
      </c>
      <c r="M15" t="s">
        <v>492</v>
      </c>
    </row>
    <row r="16">
      <c r="B16" t="s">
        <v>493</v>
      </c>
      <c r="D16" t="s">
        <v>430</v>
      </c>
      <c r="E16" t="s">
        <v>431</v>
      </c>
      <c r="F16" t="s">
        <v>437</v>
      </c>
      <c r="G16" t="s">
        <v>494</v>
      </c>
      <c r="H16" t="s">
        <v>446</v>
      </c>
      <c r="I16" t="s">
        <v>447</v>
      </c>
      <c r="J16" t="s">
        <v>448</v>
      </c>
      <c r="K16" t="s">
        <v>444</v>
      </c>
      <c r="L16" t="s">
        <v>459</v>
      </c>
      <c r="M16" t="s">
        <v>449</v>
      </c>
    </row>
    <row r="17">
      <c r="B17" t="s">
        <v>495</v>
      </c>
      <c r="D17" t="s">
        <v>430</v>
      </c>
      <c r="E17" t="s">
        <v>431</v>
      </c>
      <c r="F17" t="s">
        <v>432</v>
      </c>
      <c r="G17" t="s">
        <v>486</v>
      </c>
      <c r="H17" t="s">
        <v>449</v>
      </c>
      <c r="I17" t="s">
        <v>447</v>
      </c>
      <c r="J17" t="s">
        <v>448</v>
      </c>
      <c r="K17" t="s">
        <v>437</v>
      </c>
      <c r="L17" t="s">
        <v>496</v>
      </c>
      <c r="M17" t="s">
        <v>449</v>
      </c>
    </row>
    <row r="18">
      <c r="B18" t="s">
        <v>497</v>
      </c>
      <c r="D18" t="s">
        <v>430</v>
      </c>
      <c r="E18" t="s">
        <v>431</v>
      </c>
      <c r="F18" t="s">
        <v>437</v>
      </c>
      <c r="G18" t="s">
        <v>492</v>
      </c>
      <c r="H18" t="s">
        <v>440</v>
      </c>
      <c r="I18" t="s">
        <v>447</v>
      </c>
      <c r="J18" t="s">
        <v>448</v>
      </c>
      <c r="K18" t="s">
        <v>432</v>
      </c>
      <c r="L18" t="s">
        <v>481</v>
      </c>
      <c r="M18" t="s">
        <v>498</v>
      </c>
    </row>
    <row r="19">
      <c r="B19" t="s">
        <v>499</v>
      </c>
      <c r="D19" t="s">
        <v>430</v>
      </c>
      <c r="E19" t="s">
        <v>431</v>
      </c>
      <c r="F19" t="s">
        <v>437</v>
      </c>
      <c r="G19" t="s">
        <v>472</v>
      </c>
      <c r="H19" t="s">
        <v>500</v>
      </c>
      <c r="I19" t="s">
        <v>447</v>
      </c>
      <c r="J19" t="s">
        <v>448</v>
      </c>
      <c r="K19" t="s">
        <v>432</v>
      </c>
      <c r="L19" t="s">
        <v>481</v>
      </c>
      <c r="M19" t="s">
        <v>498</v>
      </c>
    </row>
    <row r="20">
      <c r="B20" t="s">
        <v>501</v>
      </c>
      <c r="D20" t="s">
        <v>470</v>
      </c>
      <c r="E20" t="s">
        <v>471</v>
      </c>
      <c r="F20" t="s">
        <v>432</v>
      </c>
      <c r="G20" t="s">
        <v>490</v>
      </c>
      <c r="H20" t="s">
        <v>473</v>
      </c>
      <c r="I20" t="s">
        <v>435</v>
      </c>
      <c r="J20" t="s">
        <v>471</v>
      </c>
      <c r="K20" t="s">
        <v>437</v>
      </c>
      <c r="L20" t="s">
        <v>490</v>
      </c>
      <c r="M20" t="s">
        <v>492</v>
      </c>
    </row>
    <row r="21">
      <c r="B21" t="s">
        <v>502</v>
      </c>
      <c r="D21" t="s">
        <v>470</v>
      </c>
      <c r="E21" t="s">
        <v>471</v>
      </c>
      <c r="F21" t="s">
        <v>432</v>
      </c>
      <c r="G21" t="s">
        <v>472</v>
      </c>
      <c r="H21" t="s">
        <v>473</v>
      </c>
      <c r="I21" t="s">
        <v>441</v>
      </c>
      <c r="J21" t="s">
        <v>471</v>
      </c>
      <c r="K21" t="s">
        <v>437</v>
      </c>
      <c r="L21" t="s">
        <v>503</v>
      </c>
      <c r="M21" t="s">
        <v>492</v>
      </c>
    </row>
    <row r="22">
      <c r="B22" t="s">
        <v>504</v>
      </c>
      <c r="D22" t="s">
        <v>430</v>
      </c>
      <c r="E22" t="s">
        <v>431</v>
      </c>
      <c r="F22" t="s">
        <v>437</v>
      </c>
      <c r="G22" t="s">
        <v>473</v>
      </c>
      <c r="H22" t="s">
        <v>440</v>
      </c>
      <c r="I22" t="s">
        <v>447</v>
      </c>
      <c r="J22" t="s">
        <v>448</v>
      </c>
      <c r="K22" t="s">
        <v>432</v>
      </c>
      <c r="L22" t="s">
        <v>440</v>
      </c>
      <c r="M22" t="s">
        <v>498</v>
      </c>
    </row>
    <row r="23">
      <c r="B23" t="s">
        <v>505</v>
      </c>
      <c r="D23" t="s">
        <v>476</v>
      </c>
      <c r="E23" t="s">
        <v>477</v>
      </c>
      <c r="F23" t="s">
        <v>432</v>
      </c>
      <c r="G23" t="s">
        <v>485</v>
      </c>
      <c r="H23" t="s">
        <v>478</v>
      </c>
      <c r="I23" t="s">
        <v>479</v>
      </c>
      <c r="J23" t="s">
        <v>477</v>
      </c>
      <c r="K23" t="s">
        <v>432</v>
      </c>
      <c r="L23" t="s">
        <v>459</v>
      </c>
      <c r="M23" t="s">
        <v>478</v>
      </c>
    </row>
    <row r="24">
      <c r="B24" t="s">
        <v>506</v>
      </c>
      <c r="D24" t="s">
        <v>476</v>
      </c>
      <c r="E24" t="s">
        <v>477</v>
      </c>
      <c r="F24" t="s">
        <v>432</v>
      </c>
      <c r="G24" t="s">
        <v>488</v>
      </c>
      <c r="H24" t="s">
        <v>478</v>
      </c>
      <c r="I24" t="s">
        <v>479</v>
      </c>
      <c r="J24" t="s">
        <v>477</v>
      </c>
      <c r="K24" t="s">
        <v>432</v>
      </c>
      <c r="L24" t="s">
        <v>462</v>
      </c>
      <c r="M24" t="s">
        <v>478</v>
      </c>
    </row>
    <row r="25">
      <c r="B25" t="s">
        <v>507</v>
      </c>
      <c r="D25" t="s">
        <v>470</v>
      </c>
      <c r="E25" t="s">
        <v>471</v>
      </c>
      <c r="F25" t="s">
        <v>432</v>
      </c>
      <c r="G25" t="s">
        <v>484</v>
      </c>
      <c r="H25" t="s">
        <v>473</v>
      </c>
      <c r="I25" t="s">
        <v>435</v>
      </c>
      <c r="J25" t="s">
        <v>471</v>
      </c>
      <c r="K25" t="s">
        <v>437</v>
      </c>
      <c r="L25" t="s">
        <v>490</v>
      </c>
      <c r="M25" t="s">
        <v>492</v>
      </c>
    </row>
    <row r="26">
      <c r="B26" t="s">
        <v>508</v>
      </c>
      <c r="D26" t="s">
        <v>509</v>
      </c>
      <c r="E26" t="s">
        <v>510</v>
      </c>
      <c r="F26" t="s">
        <v>432</v>
      </c>
      <c r="G26" t="s">
        <v>461</v>
      </c>
      <c r="H26" t="s">
        <v>511</v>
      </c>
      <c r="I26" t="s">
        <v>512</v>
      </c>
      <c r="J26" t="s">
        <v>513</v>
      </c>
      <c r="K26" t="s">
        <v>437</v>
      </c>
      <c r="L26" t="s">
        <v>511</v>
      </c>
      <c r="M26" t="s">
        <v>511</v>
      </c>
    </row>
    <row r="27">
      <c r="B27" t="s">
        <v>514</v>
      </c>
      <c r="D27" t="s">
        <v>509</v>
      </c>
      <c r="E27" t="s">
        <v>510</v>
      </c>
      <c r="F27" t="s">
        <v>432</v>
      </c>
      <c r="G27" t="s">
        <v>452</v>
      </c>
      <c r="H27" t="s">
        <v>511</v>
      </c>
      <c r="I27" t="s">
        <v>512</v>
      </c>
      <c r="J27" t="s">
        <v>513</v>
      </c>
      <c r="K27" t="s">
        <v>437</v>
      </c>
      <c r="L27" t="s">
        <v>455</v>
      </c>
      <c r="M27" t="s">
        <v>511</v>
      </c>
    </row>
    <row r="28">
      <c r="B28" t="s">
        <v>515</v>
      </c>
      <c r="D28" t="s">
        <v>430</v>
      </c>
      <c r="E28" t="s">
        <v>431</v>
      </c>
      <c r="F28" t="s">
        <v>432</v>
      </c>
      <c r="G28" t="s">
        <v>516</v>
      </c>
      <c r="H28" t="s">
        <v>446</v>
      </c>
      <c r="I28" t="s">
        <v>447</v>
      </c>
      <c r="J28" t="s">
        <v>448</v>
      </c>
      <c r="K28" t="s">
        <v>437</v>
      </c>
      <c r="L28" t="s">
        <v>517</v>
      </c>
      <c r="M28" t="s">
        <v>450</v>
      </c>
    </row>
    <row r="29">
      <c r="B29" t="s">
        <v>518</v>
      </c>
      <c r="D29" t="s">
        <v>519</v>
      </c>
      <c r="E29" t="s">
        <v>510</v>
      </c>
      <c r="F29" t="s">
        <v>432</v>
      </c>
      <c r="G29" t="s">
        <v>520</v>
      </c>
      <c r="H29" t="s">
        <v>465</v>
      </c>
      <c r="I29" t="s">
        <v>441</v>
      </c>
      <c r="J29" t="s">
        <v>471</v>
      </c>
      <c r="K29" t="s">
        <v>437</v>
      </c>
      <c r="L29" t="s">
        <v>503</v>
      </c>
      <c r="M29" t="s">
        <v>492</v>
      </c>
    </row>
    <row r="30">
      <c r="B30" t="s">
        <v>505</v>
      </c>
      <c r="D30" t="s">
        <v>476</v>
      </c>
      <c r="E30" t="s">
        <v>477</v>
      </c>
      <c r="F30" t="s">
        <v>437</v>
      </c>
      <c r="G30" t="s">
        <v>485</v>
      </c>
      <c r="H30" t="s">
        <v>478</v>
      </c>
      <c r="I30" t="s">
        <v>479</v>
      </c>
      <c r="J30" t="s">
        <v>477</v>
      </c>
      <c r="K30" t="s">
        <v>432</v>
      </c>
      <c r="L30" t="s">
        <v>459</v>
      </c>
      <c r="M30" t="s">
        <v>478</v>
      </c>
    </row>
    <row r="31">
      <c r="B31" t="s">
        <v>475</v>
      </c>
      <c r="D31" t="s">
        <v>476</v>
      </c>
      <c r="E31" t="s">
        <v>477</v>
      </c>
      <c r="F31" t="s">
        <v>437</v>
      </c>
      <c r="G31" t="s">
        <v>434</v>
      </c>
      <c r="H31" t="s">
        <v>478</v>
      </c>
      <c r="I31" t="s">
        <v>479</v>
      </c>
      <c r="J31" t="s">
        <v>477</v>
      </c>
      <c r="K31" t="s">
        <v>432</v>
      </c>
      <c r="L31" t="s">
        <v>456</v>
      </c>
      <c r="M31" t="s">
        <v>478</v>
      </c>
    </row>
    <row r="32">
      <c r="B32" t="s">
        <v>521</v>
      </c>
      <c r="D32" t="s">
        <v>430</v>
      </c>
      <c r="E32" t="s">
        <v>431</v>
      </c>
      <c r="F32" t="s">
        <v>432</v>
      </c>
      <c r="G32" t="s">
        <v>520</v>
      </c>
      <c r="H32" t="s">
        <v>449</v>
      </c>
      <c r="I32" t="s">
        <v>447</v>
      </c>
      <c r="J32" t="s">
        <v>448</v>
      </c>
      <c r="K32" t="s">
        <v>444</v>
      </c>
      <c r="L32" t="s">
        <v>468</v>
      </c>
      <c r="M32" t="s">
        <v>449</v>
      </c>
    </row>
    <row r="33">
      <c r="B33" t="s">
        <v>522</v>
      </c>
      <c r="D33" t="s">
        <v>430</v>
      </c>
      <c r="E33" t="s">
        <v>431</v>
      </c>
      <c r="F33" t="s">
        <v>437</v>
      </c>
      <c r="G33" t="s">
        <v>523</v>
      </c>
      <c r="H33" t="s">
        <v>446</v>
      </c>
      <c r="I33" t="s">
        <v>447</v>
      </c>
      <c r="J33" t="s">
        <v>448</v>
      </c>
      <c r="K33" t="s">
        <v>432</v>
      </c>
      <c r="L33" t="s">
        <v>517</v>
      </c>
      <c r="M33" t="s">
        <v>450</v>
      </c>
    </row>
    <row r="34">
      <c r="B34" t="s">
        <v>506</v>
      </c>
      <c r="D34" t="s">
        <v>476</v>
      </c>
      <c r="E34" t="s">
        <v>477</v>
      </c>
      <c r="F34" t="s">
        <v>437</v>
      </c>
      <c r="G34" t="s">
        <v>488</v>
      </c>
      <c r="H34" t="s">
        <v>478</v>
      </c>
      <c r="I34" t="s">
        <v>479</v>
      </c>
      <c r="J34" t="s">
        <v>477</v>
      </c>
      <c r="K34" t="s">
        <v>432</v>
      </c>
      <c r="L34" t="s">
        <v>462</v>
      </c>
      <c r="M34" t="s">
        <v>478</v>
      </c>
    </row>
    <row r="35">
      <c r="B35" t="s">
        <v>524</v>
      </c>
      <c r="D35" t="s">
        <v>509</v>
      </c>
      <c r="E35" t="s">
        <v>510</v>
      </c>
      <c r="F35" t="s">
        <v>432</v>
      </c>
      <c r="G35" t="s">
        <v>525</v>
      </c>
      <c r="H35" t="s">
        <v>445</v>
      </c>
      <c r="I35" t="s">
        <v>526</v>
      </c>
      <c r="J35" t="s">
        <v>513</v>
      </c>
      <c r="K35" t="s">
        <v>432</v>
      </c>
      <c r="L35" t="s">
        <v>527</v>
      </c>
      <c r="M35" t="s">
        <v>523</v>
      </c>
    </row>
    <row r="36">
      <c r="B36" t="s">
        <v>528</v>
      </c>
      <c r="D36" t="s">
        <v>519</v>
      </c>
      <c r="E36" t="s">
        <v>510</v>
      </c>
      <c r="F36" t="s">
        <v>432</v>
      </c>
      <c r="G36" t="s">
        <v>481</v>
      </c>
      <c r="H36" t="s">
        <v>529</v>
      </c>
      <c r="I36" t="s">
        <v>447</v>
      </c>
      <c r="J36" t="s">
        <v>448</v>
      </c>
      <c r="K36" t="s">
        <v>432</v>
      </c>
      <c r="L36" t="s">
        <v>530</v>
      </c>
      <c r="M36" t="s">
        <v>450</v>
      </c>
    </row>
    <row r="37">
      <c r="B37" t="s">
        <v>531</v>
      </c>
      <c r="D37" t="s">
        <v>430</v>
      </c>
      <c r="E37" t="s">
        <v>532</v>
      </c>
      <c r="F37" t="s">
        <v>437</v>
      </c>
      <c r="G37" t="s">
        <v>533</v>
      </c>
      <c r="H37" t="s">
        <v>525</v>
      </c>
      <c r="I37" t="s">
        <v>520</v>
      </c>
      <c r="J37" t="s">
        <v>468</v>
      </c>
      <c r="K37" t="s">
        <v>437</v>
      </c>
      <c r="L37" t="s">
        <v>534</v>
      </c>
      <c r="M37" t="s">
        <v>535</v>
      </c>
    </row>
    <row r="38">
      <c r="B38" t="s">
        <v>536</v>
      </c>
      <c r="D38" t="s">
        <v>430</v>
      </c>
      <c r="E38" t="s">
        <v>431</v>
      </c>
      <c r="F38" t="s">
        <v>444</v>
      </c>
      <c r="G38" t="s">
        <v>455</v>
      </c>
      <c r="H38" t="s">
        <v>449</v>
      </c>
      <c r="I38" t="s">
        <v>447</v>
      </c>
      <c r="J38" t="s">
        <v>448</v>
      </c>
      <c r="K38" t="s">
        <v>537</v>
      </c>
      <c r="L38" t="s">
        <v>456</v>
      </c>
      <c r="M38" t="s">
        <v>449</v>
      </c>
    </row>
    <row r="39">
      <c r="B39" t="s">
        <v>538</v>
      </c>
      <c r="D39" t="s">
        <v>430</v>
      </c>
      <c r="E39" t="s">
        <v>532</v>
      </c>
      <c r="F39" t="s">
        <v>444</v>
      </c>
      <c r="G39" t="s">
        <v>539</v>
      </c>
      <c r="H39" t="s">
        <v>525</v>
      </c>
      <c r="I39" t="s">
        <v>540</v>
      </c>
      <c r="J39" t="s">
        <v>541</v>
      </c>
      <c r="K39" t="s">
        <v>542</v>
      </c>
      <c r="L39" t="s">
        <v>543</v>
      </c>
      <c r="M39" t="s">
        <v>459</v>
      </c>
    </row>
    <row r="40">
      <c r="B40" t="s">
        <v>544</v>
      </c>
      <c r="D40" t="s">
        <v>430</v>
      </c>
      <c r="E40" t="s">
        <v>532</v>
      </c>
      <c r="F40" t="s">
        <v>432</v>
      </c>
      <c r="G40" t="s">
        <v>498</v>
      </c>
      <c r="H40" t="s">
        <v>459</v>
      </c>
      <c r="I40" t="s">
        <v>540</v>
      </c>
      <c r="J40" t="s">
        <v>541</v>
      </c>
      <c r="K40" t="s">
        <v>537</v>
      </c>
      <c r="L40" t="s">
        <v>474</v>
      </c>
      <c r="M40" t="s">
        <v>459</v>
      </c>
    </row>
    <row r="41">
      <c r="B41" t="s">
        <v>545</v>
      </c>
      <c r="D41" t="s">
        <v>430</v>
      </c>
      <c r="E41" t="s">
        <v>532</v>
      </c>
      <c r="F41" t="s">
        <v>432</v>
      </c>
      <c r="G41" t="s">
        <v>485</v>
      </c>
      <c r="H41" t="s">
        <v>525</v>
      </c>
      <c r="I41" t="s">
        <v>520</v>
      </c>
      <c r="J41" t="s">
        <v>468</v>
      </c>
      <c r="K41" t="s">
        <v>437</v>
      </c>
      <c r="L41" t="s">
        <v>533</v>
      </c>
      <c r="M41" t="s">
        <v>535</v>
      </c>
    </row>
    <row r="42">
      <c r="B42" t="s">
        <v>546</v>
      </c>
      <c r="D42" t="s">
        <v>430</v>
      </c>
      <c r="E42" t="s">
        <v>431</v>
      </c>
      <c r="F42" t="s">
        <v>437</v>
      </c>
      <c r="G42" t="s">
        <v>547</v>
      </c>
      <c r="H42" t="s">
        <v>449</v>
      </c>
      <c r="I42" t="s">
        <v>447</v>
      </c>
      <c r="J42" t="s">
        <v>448</v>
      </c>
      <c r="K42" t="s">
        <v>437</v>
      </c>
      <c r="L42" t="s">
        <v>535</v>
      </c>
      <c r="M42" t="s">
        <v>449</v>
      </c>
    </row>
    <row r="43">
      <c r="B43" t="s">
        <v>548</v>
      </c>
      <c r="D43" t="s">
        <v>430</v>
      </c>
      <c r="E43" t="s">
        <v>532</v>
      </c>
      <c r="F43" t="s">
        <v>432</v>
      </c>
      <c r="G43" t="s">
        <v>498</v>
      </c>
      <c r="H43" t="s">
        <v>459</v>
      </c>
      <c r="I43" t="s">
        <v>540</v>
      </c>
      <c r="J43" t="s">
        <v>541</v>
      </c>
      <c r="K43" t="s">
        <v>537</v>
      </c>
      <c r="L43" t="s">
        <v>543</v>
      </c>
      <c r="M43" t="s">
        <v>459</v>
      </c>
    </row>
    <row r="44">
      <c r="B44" t="s">
        <v>549</v>
      </c>
      <c r="D44" t="s">
        <v>430</v>
      </c>
      <c r="E44" t="s">
        <v>431</v>
      </c>
      <c r="F44" t="s">
        <v>437</v>
      </c>
      <c r="G44" t="s">
        <v>494</v>
      </c>
      <c r="H44" t="s">
        <v>446</v>
      </c>
      <c r="I44" t="s">
        <v>447</v>
      </c>
      <c r="J44" t="s">
        <v>448</v>
      </c>
      <c r="K44" t="s">
        <v>437</v>
      </c>
      <c r="L44" t="s">
        <v>462</v>
      </c>
      <c r="M44" t="s">
        <v>449</v>
      </c>
    </row>
    <row r="45">
      <c r="B45" t="s">
        <v>550</v>
      </c>
      <c r="D45" t="s">
        <v>430</v>
      </c>
      <c r="E45" t="s">
        <v>431</v>
      </c>
      <c r="F45" t="s">
        <v>437</v>
      </c>
      <c r="G45" t="s">
        <v>494</v>
      </c>
      <c r="H45" t="s">
        <v>446</v>
      </c>
      <c r="I45" t="s">
        <v>447</v>
      </c>
      <c r="J45" t="s">
        <v>448</v>
      </c>
      <c r="K45" t="s">
        <v>537</v>
      </c>
      <c r="L45" t="s">
        <v>459</v>
      </c>
      <c r="M45" t="s">
        <v>449</v>
      </c>
    </row>
    <row r="46">
      <c r="B46" t="s">
        <v>551</v>
      </c>
      <c r="D46" t="s">
        <v>509</v>
      </c>
      <c r="E46" t="s">
        <v>510</v>
      </c>
      <c r="F46" t="s">
        <v>432</v>
      </c>
      <c r="G46" t="s">
        <v>547</v>
      </c>
      <c r="H46" t="s">
        <v>511</v>
      </c>
      <c r="I46" t="s">
        <v>512</v>
      </c>
      <c r="J46" t="s">
        <v>513</v>
      </c>
      <c r="K46" t="s">
        <v>437</v>
      </c>
      <c r="L46" t="s">
        <v>458</v>
      </c>
      <c r="M46" t="s">
        <v>511</v>
      </c>
    </row>
    <row r="47">
      <c r="B47" t="s">
        <v>552</v>
      </c>
      <c r="D47" t="s">
        <v>509</v>
      </c>
      <c r="E47" t="s">
        <v>510</v>
      </c>
      <c r="F47" t="s">
        <v>432</v>
      </c>
      <c r="G47" t="s">
        <v>500</v>
      </c>
      <c r="H47" t="s">
        <v>523</v>
      </c>
      <c r="I47" t="s">
        <v>526</v>
      </c>
      <c r="J47" t="s">
        <v>513</v>
      </c>
      <c r="K47" t="s">
        <v>432</v>
      </c>
      <c r="L47" t="s">
        <v>540</v>
      </c>
      <c r="M47" t="s">
        <v>523</v>
      </c>
    </row>
    <row r="48">
      <c r="B48" t="s">
        <v>495</v>
      </c>
      <c r="D48" t="s">
        <v>430</v>
      </c>
      <c r="E48" t="s">
        <v>431</v>
      </c>
      <c r="F48" t="s">
        <v>432</v>
      </c>
      <c r="G48" t="s">
        <v>486</v>
      </c>
      <c r="H48" t="s">
        <v>449</v>
      </c>
      <c r="I48" t="s">
        <v>447</v>
      </c>
      <c r="J48" t="s">
        <v>448</v>
      </c>
      <c r="K48" t="s">
        <v>444</v>
      </c>
      <c r="L48" t="s">
        <v>496</v>
      </c>
      <c r="M48" t="s">
        <v>449</v>
      </c>
    </row>
    <row r="49">
      <c r="B49" t="s">
        <v>553</v>
      </c>
      <c r="D49" t="s">
        <v>430</v>
      </c>
      <c r="E49" t="s">
        <v>532</v>
      </c>
      <c r="F49" t="s">
        <v>444</v>
      </c>
      <c r="G49" t="s">
        <v>525</v>
      </c>
      <c r="H49" t="s">
        <v>456</v>
      </c>
      <c r="I49" t="s">
        <v>540</v>
      </c>
      <c r="J49" t="s">
        <v>541</v>
      </c>
      <c r="K49" t="s">
        <v>444</v>
      </c>
      <c r="L49" t="s">
        <v>554</v>
      </c>
      <c r="M49" t="s">
        <v>459</v>
      </c>
    </row>
    <row r="50">
      <c r="B50" t="s">
        <v>493</v>
      </c>
      <c r="D50" t="s">
        <v>430</v>
      </c>
      <c r="E50" t="s">
        <v>431</v>
      </c>
      <c r="F50" t="s">
        <v>437</v>
      </c>
      <c r="G50" t="s">
        <v>494</v>
      </c>
      <c r="H50" t="s">
        <v>446</v>
      </c>
      <c r="I50" t="s">
        <v>447</v>
      </c>
      <c r="J50" t="s">
        <v>448</v>
      </c>
      <c r="K50" t="s">
        <v>437</v>
      </c>
      <c r="L50" t="s">
        <v>459</v>
      </c>
      <c r="M50" t="s">
        <v>449</v>
      </c>
    </row>
    <row r="51">
      <c r="B51" t="s">
        <v>555</v>
      </c>
      <c r="D51" t="s">
        <v>430</v>
      </c>
      <c r="E51" t="s">
        <v>532</v>
      </c>
      <c r="F51" t="s">
        <v>432</v>
      </c>
      <c r="G51" t="s">
        <v>485</v>
      </c>
      <c r="H51" t="s">
        <v>525</v>
      </c>
      <c r="I51" t="s">
        <v>520</v>
      </c>
      <c r="J51" t="s">
        <v>468</v>
      </c>
      <c r="K51" t="s">
        <v>437</v>
      </c>
      <c r="L51" t="s">
        <v>534</v>
      </c>
      <c r="M51" t="s">
        <v>535</v>
      </c>
    </row>
    <row r="52">
      <c r="B52" t="s">
        <v>443</v>
      </c>
      <c r="D52" t="s">
        <v>430</v>
      </c>
      <c r="E52" t="s">
        <v>431</v>
      </c>
      <c r="F52" t="s">
        <v>444</v>
      </c>
      <c r="G52" t="s">
        <v>445</v>
      </c>
      <c r="H52" t="s">
        <v>446</v>
      </c>
      <c r="I52" t="s">
        <v>447</v>
      </c>
      <c r="J52" t="s">
        <v>448</v>
      </c>
      <c r="K52" t="s">
        <v>437</v>
      </c>
      <c r="L52" t="s">
        <v>449</v>
      </c>
      <c r="M52" t="s">
        <v>450</v>
      </c>
    </row>
    <row r="53">
      <c r="B53" t="s">
        <v>457</v>
      </c>
      <c r="D53" t="s">
        <v>430</v>
      </c>
      <c r="E53" t="s">
        <v>431</v>
      </c>
      <c r="F53" t="s">
        <v>444</v>
      </c>
      <c r="G53" t="s">
        <v>458</v>
      </c>
      <c r="H53" t="s">
        <v>449</v>
      </c>
      <c r="I53" t="s">
        <v>447</v>
      </c>
      <c r="J53" t="s">
        <v>448</v>
      </c>
      <c r="K53" t="s">
        <v>537</v>
      </c>
      <c r="L53" t="s">
        <v>459</v>
      </c>
      <c r="M53" t="s">
        <v>449</v>
      </c>
    </row>
  </sheetData>
  <autoFilter ref="B2:M2"/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ySplit="2" topLeftCell="A3" activePane="bottomLeft" state="frozen"/>
      <selection activeCell="A1" activeCellId="0" sqref="A1"/>
    </sheetView>
  </sheetViews>
  <sheetFormatPr baseColWidth="10" defaultRowHeight="14.4"/>
  <cols>
    <col customWidth="1" min="1" max="1" width="3.77734375"/>
    <col bestFit="1" customWidth="1" min="2" max="2" width="8.77734375"/>
    <col bestFit="1" customWidth="1" min="3" max="3" width="7.88671875"/>
    <col bestFit="1" customWidth="1" min="4" max="4" style="22" width="15.33203125"/>
    <col customWidth="1" min="5" max="5" width="48.88671875"/>
    <col bestFit="1" customWidth="1" min="6" max="6" width="62.33203125"/>
  </cols>
  <sheetData>
    <row r="2">
      <c r="B2" s="21" t="s">
        <v>556</v>
      </c>
      <c r="C2" s="21" t="s">
        <v>557</v>
      </c>
      <c r="D2" s="21" t="s">
        <v>558</v>
      </c>
      <c r="E2" s="21" t="s">
        <v>559</v>
      </c>
      <c r="F2" s="21" t="s">
        <v>560</v>
      </c>
    </row>
    <row r="3">
      <c r="B3" s="23"/>
      <c r="C3" s="24">
        <v>0</v>
      </c>
      <c r="D3" s="25">
        <v>71</v>
      </c>
      <c r="E3" s="24"/>
      <c r="F3" s="25" t="s">
        <v>561</v>
      </c>
    </row>
    <row r="4">
      <c r="B4" s="23"/>
      <c r="C4" s="24">
        <v>1</v>
      </c>
      <c r="D4" s="25" t="s">
        <v>562</v>
      </c>
      <c r="E4" s="24" t="s">
        <v>563</v>
      </c>
      <c r="F4" s="25" t="s">
        <v>561</v>
      </c>
    </row>
    <row r="5">
      <c r="B5" s="23"/>
      <c r="C5" s="24">
        <v>2</v>
      </c>
      <c r="D5" s="25">
        <v>1</v>
      </c>
      <c r="E5" s="24"/>
      <c r="F5" s="25" t="s">
        <v>561</v>
      </c>
    </row>
    <row r="6">
      <c r="B6" s="23"/>
      <c r="C6" s="24">
        <v>3</v>
      </c>
      <c r="D6" s="25">
        <v>10</v>
      </c>
      <c r="E6" s="24"/>
      <c r="F6" s="25" t="s">
        <v>561</v>
      </c>
    </row>
    <row r="7" ht="129.59999999999999">
      <c r="B7" s="23" t="s">
        <v>564</v>
      </c>
      <c r="C7" s="24">
        <v>4</v>
      </c>
      <c r="D7" s="25">
        <v>56</v>
      </c>
      <c r="E7" s="24" t="s">
        <v>565</v>
      </c>
      <c r="F7" s="25" t="s">
        <v>566</v>
      </c>
    </row>
    <row r="8" ht="57.600000000000001">
      <c r="B8" s="23" t="s">
        <v>567</v>
      </c>
      <c r="C8" s="24">
        <v>5</v>
      </c>
      <c r="D8" s="25">
        <v>55</v>
      </c>
      <c r="E8" s="24" t="s">
        <v>568</v>
      </c>
      <c r="F8" s="25" t="s">
        <v>569</v>
      </c>
    </row>
    <row r="9">
      <c r="B9" s="23" t="s">
        <v>570</v>
      </c>
      <c r="C9" s="24">
        <v>6</v>
      </c>
      <c r="D9" s="25">
        <v>62</v>
      </c>
      <c r="E9" s="24" t="s">
        <v>571</v>
      </c>
      <c r="F9" s="25" t="s">
        <v>572</v>
      </c>
    </row>
    <row r="10">
      <c r="B10" s="23"/>
      <c r="C10" s="24"/>
      <c r="D10" s="25"/>
      <c r="E10" s="24" t="s">
        <v>573</v>
      </c>
      <c r="F10" s="25" t="s">
        <v>574</v>
      </c>
    </row>
    <row r="11" ht="43.200000000000003">
      <c r="B11" s="23"/>
      <c r="C11" s="24"/>
      <c r="D11" s="25"/>
      <c r="E11" s="24" t="s">
        <v>575</v>
      </c>
      <c r="F11" s="25"/>
    </row>
    <row r="12" ht="86.400000000000006">
      <c r="B12" s="23"/>
      <c r="C12" s="24"/>
      <c r="D12" s="25"/>
      <c r="E12" s="24" t="s">
        <v>576</v>
      </c>
      <c r="F12" s="25"/>
    </row>
    <row r="13" ht="158.40000000000001">
      <c r="B13" s="23" t="s">
        <v>577</v>
      </c>
      <c r="C13" s="24">
        <v>7</v>
      </c>
      <c r="D13" s="25">
        <v>49</v>
      </c>
      <c r="E13" s="24" t="s">
        <v>578</v>
      </c>
      <c r="F13" s="25" t="s">
        <v>579</v>
      </c>
    </row>
    <row r="14">
      <c r="B14" s="23" t="s">
        <v>580</v>
      </c>
      <c r="C14" s="24">
        <v>8</v>
      </c>
      <c r="D14" s="25">
        <v>0</v>
      </c>
      <c r="E14" s="24"/>
      <c r="F14" s="25" t="s">
        <v>581</v>
      </c>
    </row>
    <row r="15" ht="43.200000000000003">
      <c r="B15" s="23" t="s">
        <v>582</v>
      </c>
      <c r="C15" s="24">
        <v>9</v>
      </c>
      <c r="D15" s="25">
        <v>5</v>
      </c>
      <c r="E15" s="24" t="s">
        <v>583</v>
      </c>
      <c r="F15" s="25" t="s">
        <v>584</v>
      </c>
    </row>
    <row r="16" ht="43.200000000000003">
      <c r="B16" s="23"/>
      <c r="C16" s="24"/>
      <c r="D16" s="25"/>
      <c r="E16" s="24" t="s">
        <v>585</v>
      </c>
      <c r="F16" s="25" t="s">
        <v>586</v>
      </c>
    </row>
    <row r="17" ht="43.200000000000003">
      <c r="B17" s="23"/>
      <c r="C17" s="24"/>
      <c r="D17" s="25"/>
      <c r="E17" s="24" t="s">
        <v>587</v>
      </c>
      <c r="F17" s="25"/>
    </row>
    <row r="18">
      <c r="B18" s="23" t="s">
        <v>580</v>
      </c>
      <c r="C18" s="24">
        <v>10</v>
      </c>
      <c r="D18" s="25">
        <v>0</v>
      </c>
      <c r="E18" s="24"/>
      <c r="F18" s="25" t="s">
        <v>581</v>
      </c>
    </row>
    <row r="19" ht="43.200000000000003">
      <c r="B19" s="23" t="s">
        <v>580</v>
      </c>
      <c r="C19" s="24">
        <v>11</v>
      </c>
      <c r="D19" s="25">
        <v>0</v>
      </c>
      <c r="E19" s="24" t="s">
        <v>588</v>
      </c>
      <c r="F19" s="25" t="s">
        <v>589</v>
      </c>
    </row>
    <row r="20" ht="43.200000000000003">
      <c r="B20" s="23"/>
      <c r="C20" s="24"/>
      <c r="D20" s="25"/>
      <c r="E20" s="24" t="s">
        <v>590</v>
      </c>
      <c r="F20" s="25" t="s">
        <v>591</v>
      </c>
    </row>
    <row r="21">
      <c r="B21" s="23" t="s">
        <v>580</v>
      </c>
      <c r="C21" s="24">
        <v>12</v>
      </c>
      <c r="D21" s="25">
        <v>0</v>
      </c>
      <c r="E21" s="24"/>
      <c r="F21" s="25" t="s">
        <v>581</v>
      </c>
    </row>
    <row r="22">
      <c r="B22" s="23" t="s">
        <v>580</v>
      </c>
      <c r="C22" s="24">
        <v>13</v>
      </c>
      <c r="D22" s="25">
        <v>0</v>
      </c>
      <c r="E22" s="24"/>
      <c r="F22" s="25" t="s">
        <v>581</v>
      </c>
    </row>
    <row r="23">
      <c r="B23" s="23" t="s">
        <v>580</v>
      </c>
      <c r="C23" s="24">
        <v>14</v>
      </c>
      <c r="D23" s="25">
        <v>0</v>
      </c>
      <c r="E23" s="24"/>
      <c r="F23" s="25" t="s">
        <v>581</v>
      </c>
    </row>
    <row r="24">
      <c r="B24" s="23" t="s">
        <v>580</v>
      </c>
      <c r="C24" s="24">
        <v>15</v>
      </c>
      <c r="D24" s="25">
        <v>0</v>
      </c>
      <c r="E24" s="24"/>
      <c r="F24" s="25" t="s">
        <v>581</v>
      </c>
    </row>
    <row r="25">
      <c r="B25" s="23" t="s">
        <v>580</v>
      </c>
      <c r="C25" s="24">
        <v>16</v>
      </c>
      <c r="D25" s="25">
        <v>0</v>
      </c>
      <c r="E25" s="24"/>
      <c r="F25" s="25" t="s">
        <v>581</v>
      </c>
    </row>
    <row r="26">
      <c r="B26" s="23" t="s">
        <v>580</v>
      </c>
      <c r="C26" s="24">
        <v>17</v>
      </c>
      <c r="D26" s="25">
        <v>0</v>
      </c>
      <c r="E26" s="24"/>
      <c r="F26" s="25" t="s">
        <v>581</v>
      </c>
    </row>
    <row r="27">
      <c r="B27" s="23" t="s">
        <v>580</v>
      </c>
      <c r="C27" s="24">
        <v>18</v>
      </c>
      <c r="D27" s="25">
        <v>0</v>
      </c>
      <c r="E27" s="24"/>
      <c r="F27" s="25" t="s">
        <v>581</v>
      </c>
    </row>
    <row r="28">
      <c r="B28" s="23" t="s">
        <v>580</v>
      </c>
      <c r="C28" s="24">
        <v>19</v>
      </c>
      <c r="D28" s="25">
        <v>0</v>
      </c>
      <c r="E28" s="24"/>
      <c r="F28" s="25" t="s">
        <v>581</v>
      </c>
    </row>
    <row r="29" ht="43.200000000000003">
      <c r="B29" s="23" t="s">
        <v>592</v>
      </c>
      <c r="C29" s="24">
        <v>20</v>
      </c>
      <c r="D29" s="25">
        <v>19</v>
      </c>
      <c r="E29" s="24" t="s">
        <v>593</v>
      </c>
      <c r="F29" s="25" t="s">
        <v>594</v>
      </c>
    </row>
    <row r="30" ht="43.200000000000003">
      <c r="B30" s="23"/>
      <c r="C30" s="24"/>
      <c r="D30" s="25"/>
      <c r="E30" s="24" t="s">
        <v>595</v>
      </c>
      <c r="F30" s="25" t="s">
        <v>596</v>
      </c>
    </row>
    <row r="31" ht="43.200000000000003">
      <c r="B31" s="23"/>
      <c r="C31" s="24"/>
      <c r="D31" s="25"/>
      <c r="E31" s="24" t="s">
        <v>597</v>
      </c>
      <c r="F31" s="25" t="s">
        <v>598</v>
      </c>
    </row>
    <row r="32" ht="43.200000000000003">
      <c r="B32" s="23"/>
      <c r="C32" s="24"/>
      <c r="D32" s="25"/>
      <c r="E32" s="24" t="s">
        <v>599</v>
      </c>
      <c r="F32" s="25" t="s">
        <v>179</v>
      </c>
    </row>
    <row r="33" ht="57.600000000000001">
      <c r="B33" s="23" t="s">
        <v>580</v>
      </c>
      <c r="C33" s="24">
        <v>21</v>
      </c>
      <c r="D33" s="25">
        <v>15</v>
      </c>
      <c r="E33" s="24" t="s">
        <v>600</v>
      </c>
      <c r="F33" s="25" t="s">
        <v>601</v>
      </c>
    </row>
    <row r="34" ht="86.400000000000006">
      <c r="B34" s="23" t="s">
        <v>602</v>
      </c>
      <c r="C34" s="24">
        <v>22</v>
      </c>
      <c r="D34" s="25">
        <v>11</v>
      </c>
      <c r="E34" s="24" t="s">
        <v>603</v>
      </c>
      <c r="F34" s="25" t="s">
        <v>604</v>
      </c>
    </row>
    <row r="35" ht="57.600000000000001">
      <c r="B35" s="23" t="s">
        <v>580</v>
      </c>
      <c r="C35" s="24">
        <v>23</v>
      </c>
      <c r="D35" s="25">
        <v>55</v>
      </c>
      <c r="E35" s="24" t="s">
        <v>605</v>
      </c>
      <c r="F35" s="25" t="s">
        <v>606</v>
      </c>
    </row>
    <row r="36" ht="100.8">
      <c r="B36" s="23" t="s">
        <v>607</v>
      </c>
      <c r="C36" s="24">
        <v>24</v>
      </c>
      <c r="D36" s="25">
        <v>16</v>
      </c>
      <c r="E36" s="24" t="s">
        <v>608</v>
      </c>
      <c r="F36" s="25"/>
    </row>
    <row r="37">
      <c r="B37" s="23" t="s">
        <v>609</v>
      </c>
      <c r="C37" s="24">
        <v>25</v>
      </c>
      <c r="D37" s="25" t="s">
        <v>610</v>
      </c>
      <c r="E37" s="24" t="s">
        <v>611</v>
      </c>
      <c r="F37" s="25" t="s">
        <v>186</v>
      </c>
    </row>
    <row r="38" ht="57.600000000000001">
      <c r="B38" s="23"/>
      <c r="C38" s="24"/>
      <c r="D38" s="25"/>
      <c r="E38" s="24" t="s">
        <v>612</v>
      </c>
      <c r="F38" s="25" t="s">
        <v>613</v>
      </c>
    </row>
    <row r="39" ht="57.600000000000001">
      <c r="B39" s="23"/>
      <c r="C39" s="24"/>
      <c r="D39" s="25"/>
      <c r="E39" s="24" t="s">
        <v>614</v>
      </c>
      <c r="F39" s="25" t="s">
        <v>615</v>
      </c>
    </row>
    <row r="40" ht="43.200000000000003">
      <c r="B40" s="23"/>
      <c r="C40" s="24"/>
      <c r="D40" s="25"/>
      <c r="E40" s="24" t="s">
        <v>616</v>
      </c>
      <c r="F40" s="25"/>
    </row>
    <row r="41" ht="43.200000000000003">
      <c r="B41" s="23" t="s">
        <v>580</v>
      </c>
      <c r="C41" s="24">
        <v>26</v>
      </c>
      <c r="D41" s="25">
        <v>55</v>
      </c>
      <c r="E41" s="24" t="s">
        <v>617</v>
      </c>
      <c r="F41" s="25" t="s">
        <v>618</v>
      </c>
    </row>
    <row r="42" ht="28.800000000000001">
      <c r="B42" s="23" t="s">
        <v>580</v>
      </c>
      <c r="C42" s="24">
        <v>27</v>
      </c>
      <c r="D42" s="25">
        <v>5</v>
      </c>
      <c r="E42" s="24" t="s">
        <v>619</v>
      </c>
      <c r="F42" s="25" t="s">
        <v>620</v>
      </c>
    </row>
    <row r="43" ht="57.600000000000001">
      <c r="B43" s="23" t="s">
        <v>621</v>
      </c>
      <c r="C43" s="24">
        <v>28</v>
      </c>
      <c r="D43" s="25">
        <v>9</v>
      </c>
      <c r="E43" s="24" t="s">
        <v>622</v>
      </c>
      <c r="F43" s="25" t="s">
        <v>623</v>
      </c>
    </row>
    <row r="44" ht="43.200000000000003">
      <c r="B44" s="23" t="s">
        <v>624</v>
      </c>
      <c r="C44" s="24">
        <v>29</v>
      </c>
      <c r="D44" s="25">
        <v>0</v>
      </c>
      <c r="E44" s="24" t="s">
        <v>625</v>
      </c>
      <c r="F44" s="25" t="s">
        <v>626</v>
      </c>
    </row>
    <row r="45" ht="43.200000000000003">
      <c r="B45" s="23" t="s">
        <v>580</v>
      </c>
      <c r="C45" s="24">
        <v>30</v>
      </c>
      <c r="D45" s="25">
        <v>0</v>
      </c>
      <c r="E45" s="24" t="s">
        <v>627</v>
      </c>
      <c r="F45" s="25" t="s">
        <v>628</v>
      </c>
    </row>
    <row r="46" ht="43.200000000000003">
      <c r="B46" s="23"/>
      <c r="C46" s="24"/>
      <c r="D46" s="25"/>
      <c r="E46" s="24" t="s">
        <v>629</v>
      </c>
      <c r="F46" s="25" t="s">
        <v>630</v>
      </c>
    </row>
    <row r="47">
      <c r="B47" s="23" t="s">
        <v>580</v>
      </c>
      <c r="C47" s="24">
        <v>31</v>
      </c>
      <c r="D47" s="25">
        <v>0</v>
      </c>
      <c r="E47" s="24"/>
      <c r="F47" s="25" t="s">
        <v>581</v>
      </c>
    </row>
    <row r="48">
      <c r="B48" s="23" t="s">
        <v>580</v>
      </c>
      <c r="C48" s="24">
        <v>32</v>
      </c>
      <c r="D48" s="25">
        <v>0</v>
      </c>
      <c r="E48" s="24"/>
      <c r="F48" s="25" t="s">
        <v>581</v>
      </c>
    </row>
    <row r="49">
      <c r="B49" s="23" t="s">
        <v>580</v>
      </c>
      <c r="C49" s="24">
        <v>33</v>
      </c>
      <c r="D49" s="25">
        <v>0</v>
      </c>
      <c r="E49" s="24"/>
      <c r="F49" s="25" t="s">
        <v>581</v>
      </c>
    </row>
    <row r="50">
      <c r="B50" s="23" t="s">
        <v>580</v>
      </c>
      <c r="C50" s="24">
        <v>34</v>
      </c>
      <c r="D50" s="25">
        <v>0</v>
      </c>
      <c r="E50" s="24"/>
      <c r="F50" s="25" t="s">
        <v>581</v>
      </c>
    </row>
    <row r="51">
      <c r="B51" s="23" t="s">
        <v>580</v>
      </c>
      <c r="C51" s="24">
        <v>35</v>
      </c>
      <c r="D51" s="25">
        <v>0</v>
      </c>
      <c r="E51" s="24"/>
      <c r="F51" s="25" t="s">
        <v>581</v>
      </c>
    </row>
    <row r="52">
      <c r="B52" s="23" t="s">
        <v>580</v>
      </c>
      <c r="C52" s="24">
        <v>36</v>
      </c>
      <c r="D52" s="25">
        <v>0</v>
      </c>
      <c r="E52" s="24"/>
      <c r="F52" s="25" t="s">
        <v>581</v>
      </c>
    </row>
    <row r="53">
      <c r="B53" s="23" t="s">
        <v>580</v>
      </c>
      <c r="C53" s="24">
        <v>37</v>
      </c>
      <c r="D53" s="25">
        <v>0</v>
      </c>
      <c r="E53" s="24"/>
      <c r="F53" s="25" t="s">
        <v>581</v>
      </c>
    </row>
    <row r="54">
      <c r="B54" s="23" t="s">
        <v>631</v>
      </c>
      <c r="C54" s="24">
        <v>38</v>
      </c>
      <c r="D54" s="25">
        <v>80</v>
      </c>
      <c r="E54" s="24" t="s">
        <v>632</v>
      </c>
      <c r="F54" s="25" t="s">
        <v>633</v>
      </c>
    </row>
    <row r="55" ht="28.800000000000001">
      <c r="B55" s="23" t="s">
        <v>634</v>
      </c>
      <c r="C55" s="24">
        <v>39</v>
      </c>
      <c r="D55" s="25" t="s">
        <v>635</v>
      </c>
      <c r="E55" s="24" t="s">
        <v>636</v>
      </c>
      <c r="F55" s="25" t="s">
        <v>637</v>
      </c>
    </row>
    <row r="56">
      <c r="B56" s="23" t="s">
        <v>638</v>
      </c>
      <c r="C56" s="24">
        <v>40</v>
      </c>
      <c r="D56" s="25">
        <v>80</v>
      </c>
      <c r="E56" s="24" t="s">
        <v>632</v>
      </c>
      <c r="F56" s="25" t="s">
        <v>639</v>
      </c>
    </row>
    <row r="57">
      <c r="B57" s="23" t="s">
        <v>640</v>
      </c>
      <c r="C57" s="24">
        <v>41</v>
      </c>
      <c r="D57" s="25" t="s">
        <v>641</v>
      </c>
      <c r="E57" s="24" t="s">
        <v>642</v>
      </c>
      <c r="F57" s="25" t="s">
        <v>643</v>
      </c>
    </row>
    <row r="58">
      <c r="B58" s="23" t="s">
        <v>644</v>
      </c>
      <c r="C58" s="24">
        <v>42</v>
      </c>
      <c r="D58" s="25" t="s">
        <v>645</v>
      </c>
      <c r="E58" s="24" t="s">
        <v>646</v>
      </c>
      <c r="F58" s="25" t="s">
        <v>647</v>
      </c>
    </row>
    <row r="59">
      <c r="B59" s="23" t="s">
        <v>648</v>
      </c>
      <c r="C59" s="24">
        <v>43</v>
      </c>
      <c r="D59" s="25">
        <v>71</v>
      </c>
      <c r="E59" s="24" t="s">
        <v>649</v>
      </c>
      <c r="F59" s="25" t="s">
        <v>650</v>
      </c>
    </row>
    <row r="60">
      <c r="B60" s="23" t="s">
        <v>651</v>
      </c>
      <c r="C60" s="24">
        <v>44</v>
      </c>
      <c r="D60" s="25">
        <v>71</v>
      </c>
      <c r="E60" s="24" t="s">
        <v>649</v>
      </c>
      <c r="F60" s="25" t="s">
        <v>652</v>
      </c>
    </row>
    <row r="61">
      <c r="B61" s="23" t="s">
        <v>653</v>
      </c>
      <c r="C61" s="24">
        <v>45</v>
      </c>
      <c r="D61" s="25">
        <v>97</v>
      </c>
      <c r="E61" s="24" t="s">
        <v>654</v>
      </c>
      <c r="F61" s="25" t="s">
        <v>655</v>
      </c>
    </row>
    <row r="62">
      <c r="B62" s="23" t="s">
        <v>580</v>
      </c>
      <c r="C62" s="24">
        <v>46</v>
      </c>
      <c r="D62" s="25">
        <v>99</v>
      </c>
      <c r="E62" s="24" t="s">
        <v>656</v>
      </c>
      <c r="F62" s="25" t="s">
        <v>657</v>
      </c>
    </row>
    <row r="63">
      <c r="B63" s="23" t="s">
        <v>580</v>
      </c>
      <c r="C63" s="24">
        <v>47</v>
      </c>
      <c r="D63" s="25">
        <v>0</v>
      </c>
      <c r="E63" s="24"/>
      <c r="F63" s="25" t="s">
        <v>581</v>
      </c>
    </row>
    <row r="64">
      <c r="B64" s="23" t="s">
        <v>580</v>
      </c>
      <c r="C64" s="24">
        <v>48</v>
      </c>
      <c r="D64" s="25">
        <v>0</v>
      </c>
      <c r="E64" s="24"/>
      <c r="F64" s="25" t="s">
        <v>581</v>
      </c>
    </row>
    <row r="65">
      <c r="B65" s="23" t="s">
        <v>580</v>
      </c>
      <c r="C65" s="24">
        <v>49</v>
      </c>
      <c r="D65" s="25">
        <v>0</v>
      </c>
      <c r="E65" s="24"/>
      <c r="F65" s="25" t="s">
        <v>581</v>
      </c>
    </row>
    <row r="66">
      <c r="B66" s="23" t="s">
        <v>580</v>
      </c>
      <c r="C66" s="24">
        <v>50</v>
      </c>
      <c r="D66" s="25">
        <v>0</v>
      </c>
      <c r="E66" s="24"/>
      <c r="F66" s="25" t="s">
        <v>581</v>
      </c>
    </row>
    <row r="67">
      <c r="B67" s="23" t="s">
        <v>580</v>
      </c>
      <c r="C67" s="24">
        <v>51</v>
      </c>
      <c r="D67" s="25">
        <v>0</v>
      </c>
      <c r="E67" s="24"/>
      <c r="F67" s="25" t="s">
        <v>581</v>
      </c>
    </row>
    <row r="68">
      <c r="B68" s="23" t="s">
        <v>580</v>
      </c>
      <c r="C68" s="24">
        <v>52</v>
      </c>
      <c r="D68" s="25">
        <v>0</v>
      </c>
      <c r="E68" s="24"/>
      <c r="F68" s="25" t="s">
        <v>581</v>
      </c>
    </row>
    <row r="69">
      <c r="B69" s="23" t="s">
        <v>580</v>
      </c>
      <c r="C69" s="24">
        <v>53</v>
      </c>
      <c r="D69" s="25">
        <v>0</v>
      </c>
      <c r="E69" s="24"/>
      <c r="F69" s="25" t="s">
        <v>581</v>
      </c>
    </row>
    <row r="70">
      <c r="B70" s="23" t="s">
        <v>580</v>
      </c>
      <c r="C70" s="24">
        <v>54</v>
      </c>
      <c r="D70" s="25">
        <v>0</v>
      </c>
      <c r="E70" s="24"/>
      <c r="F70" s="25" t="s">
        <v>581</v>
      </c>
    </row>
    <row r="71">
      <c r="B71" s="23" t="s">
        <v>580</v>
      </c>
      <c r="C71" s="24">
        <v>55</v>
      </c>
      <c r="D71" s="25">
        <v>0</v>
      </c>
      <c r="E71" s="24"/>
      <c r="F71" s="25" t="s">
        <v>581</v>
      </c>
    </row>
    <row r="72">
      <c r="B72" s="23" t="s">
        <v>580</v>
      </c>
      <c r="C72" s="24">
        <v>56</v>
      </c>
      <c r="D72" s="25">
        <v>0</v>
      </c>
      <c r="E72" s="24"/>
      <c r="F72" s="25" t="s">
        <v>581</v>
      </c>
    </row>
    <row r="73">
      <c r="B73" s="23" t="s">
        <v>580</v>
      </c>
      <c r="C73" s="24">
        <v>57</v>
      </c>
      <c r="D73" s="25">
        <v>0</v>
      </c>
      <c r="E73" s="24"/>
      <c r="F73" s="25" t="s">
        <v>581</v>
      </c>
    </row>
    <row r="74">
      <c r="B74" s="23" t="s">
        <v>580</v>
      </c>
      <c r="C74" s="24">
        <v>58</v>
      </c>
      <c r="D74" s="25">
        <v>80</v>
      </c>
      <c r="E74" s="24" t="s">
        <v>658</v>
      </c>
      <c r="F74" s="25" t="s">
        <v>659</v>
      </c>
    </row>
    <row r="75">
      <c r="B75" s="23" t="s">
        <v>660</v>
      </c>
      <c r="C75" s="24">
        <v>59</v>
      </c>
      <c r="D75" s="25">
        <v>85</v>
      </c>
      <c r="E75" s="24" t="s">
        <v>658</v>
      </c>
      <c r="F75" s="25" t="s">
        <v>661</v>
      </c>
    </row>
    <row r="76">
      <c r="B76" s="23" t="s">
        <v>580</v>
      </c>
      <c r="C76" s="24">
        <v>60</v>
      </c>
      <c r="D76" s="25">
        <v>15</v>
      </c>
      <c r="E76" s="24" t="s">
        <v>662</v>
      </c>
      <c r="F76" s="25" t="s">
        <v>663</v>
      </c>
    </row>
    <row r="77">
      <c r="B77" s="23" t="s">
        <v>664</v>
      </c>
      <c r="C77" s="24">
        <v>61</v>
      </c>
      <c r="D77" s="25" t="s">
        <v>641</v>
      </c>
      <c r="E77" s="24" t="s">
        <v>658</v>
      </c>
      <c r="F77" s="25" t="s">
        <v>665</v>
      </c>
    </row>
    <row r="78">
      <c r="B78" s="23" t="s">
        <v>666</v>
      </c>
      <c r="C78" s="24">
        <v>62</v>
      </c>
      <c r="D78" s="25">
        <v>85</v>
      </c>
      <c r="E78" s="24" t="s">
        <v>658</v>
      </c>
      <c r="F78" s="25" t="s">
        <v>667</v>
      </c>
    </row>
    <row r="79">
      <c r="B79" s="23" t="s">
        <v>668</v>
      </c>
      <c r="C79" s="24">
        <v>63</v>
      </c>
      <c r="D79" s="25">
        <v>85</v>
      </c>
      <c r="E79" s="24" t="s">
        <v>658</v>
      </c>
      <c r="F79" s="25" t="s">
        <v>669</v>
      </c>
    </row>
    <row r="80">
      <c r="B80" s="23" t="s">
        <v>670</v>
      </c>
      <c r="C80" s="24">
        <v>64</v>
      </c>
      <c r="D80" s="25" t="s">
        <v>671</v>
      </c>
      <c r="E80" s="24" t="s">
        <v>658</v>
      </c>
      <c r="F80" s="25" t="s">
        <v>672</v>
      </c>
    </row>
    <row r="81">
      <c r="B81" s="23" t="s">
        <v>580</v>
      </c>
      <c r="C81" s="24">
        <v>65</v>
      </c>
      <c r="D81" s="25" t="s">
        <v>673</v>
      </c>
      <c r="E81" s="24" t="s">
        <v>658</v>
      </c>
      <c r="F81" s="25" t="s">
        <v>674</v>
      </c>
    </row>
    <row r="82" ht="28.800000000000001">
      <c r="B82" s="23" t="s">
        <v>580</v>
      </c>
      <c r="C82" s="24">
        <v>66</v>
      </c>
      <c r="D82" s="25">
        <v>78</v>
      </c>
      <c r="E82" s="24" t="s">
        <v>658</v>
      </c>
      <c r="F82" s="25" t="s">
        <v>675</v>
      </c>
    </row>
    <row r="83">
      <c r="B83" s="23" t="s">
        <v>580</v>
      </c>
      <c r="C83" s="24">
        <v>67</v>
      </c>
      <c r="D83" s="25" t="s">
        <v>676</v>
      </c>
      <c r="E83" s="24" t="s">
        <v>662</v>
      </c>
      <c r="F83" s="25" t="s">
        <v>677</v>
      </c>
    </row>
    <row r="84" ht="28.800000000000001">
      <c r="B84" s="23" t="s">
        <v>580</v>
      </c>
      <c r="C84" s="24">
        <v>68</v>
      </c>
      <c r="D84" s="25" t="s">
        <v>678</v>
      </c>
      <c r="E84" s="24" t="s">
        <v>658</v>
      </c>
      <c r="F84" s="25" t="s">
        <v>679</v>
      </c>
    </row>
    <row r="85">
      <c r="B85" s="23" t="s">
        <v>580</v>
      </c>
      <c r="C85" s="24">
        <v>69</v>
      </c>
      <c r="D85" s="25" t="s">
        <v>676</v>
      </c>
      <c r="E85" s="24" t="s">
        <v>662</v>
      </c>
      <c r="F85" s="25" t="s">
        <v>680</v>
      </c>
    </row>
    <row r="86" ht="28.800000000000001">
      <c r="B86" s="23" t="s">
        <v>580</v>
      </c>
      <c r="C86" s="24">
        <v>70</v>
      </c>
      <c r="D86" s="25" t="s">
        <v>676</v>
      </c>
      <c r="E86" s="24" t="s">
        <v>662</v>
      </c>
      <c r="F86" s="25" t="s">
        <v>681</v>
      </c>
    </row>
    <row r="87">
      <c r="B87" s="23" t="s">
        <v>580</v>
      </c>
      <c r="C87" s="24">
        <v>71</v>
      </c>
      <c r="D87" s="25">
        <v>79</v>
      </c>
      <c r="E87" s="24" t="s">
        <v>662</v>
      </c>
      <c r="F87" s="25" t="s">
        <v>682</v>
      </c>
    </row>
    <row r="88">
      <c r="B88" s="23" t="s">
        <v>580</v>
      </c>
      <c r="C88" s="24">
        <v>72</v>
      </c>
      <c r="D88" s="25">
        <v>79</v>
      </c>
      <c r="E88" s="24" t="s">
        <v>662</v>
      </c>
      <c r="F88" s="25" t="s">
        <v>683</v>
      </c>
    </row>
    <row r="89">
      <c r="B89" s="23" t="s">
        <v>580</v>
      </c>
      <c r="C89" s="24">
        <v>73</v>
      </c>
      <c r="D89" s="25" t="s">
        <v>684</v>
      </c>
      <c r="E89" s="24" t="s">
        <v>662</v>
      </c>
      <c r="F89" s="25" t="s">
        <v>685</v>
      </c>
    </row>
    <row r="90">
      <c r="B90" s="23" t="s">
        <v>580</v>
      </c>
      <c r="C90" s="24">
        <v>74</v>
      </c>
      <c r="D90" s="25" t="s">
        <v>684</v>
      </c>
      <c r="E90" s="24" t="s">
        <v>662</v>
      </c>
      <c r="F90" s="25" t="s">
        <v>686</v>
      </c>
    </row>
    <row r="91">
      <c r="B91" s="23" t="s">
        <v>687</v>
      </c>
      <c r="C91" s="24">
        <v>75</v>
      </c>
      <c r="D91" s="25" t="s">
        <v>688</v>
      </c>
      <c r="E91" s="24" t="s">
        <v>689</v>
      </c>
      <c r="F91" s="25" t="s">
        <v>690</v>
      </c>
    </row>
    <row r="92">
      <c r="B92" s="23" t="s">
        <v>691</v>
      </c>
      <c r="C92" s="24">
        <v>76</v>
      </c>
      <c r="D92" s="25">
        <v>96</v>
      </c>
      <c r="E92" s="24" t="s">
        <v>692</v>
      </c>
      <c r="F92" s="25" t="s">
        <v>693</v>
      </c>
    </row>
    <row r="93">
      <c r="B93" s="23" t="s">
        <v>694</v>
      </c>
      <c r="C93" s="24">
        <v>77</v>
      </c>
      <c r="D93" s="25">
        <v>71</v>
      </c>
      <c r="E93" s="24" t="s">
        <v>649</v>
      </c>
      <c r="F93" s="25" t="s">
        <v>695</v>
      </c>
    </row>
    <row r="94">
      <c r="B94" s="23" t="s">
        <v>696</v>
      </c>
      <c r="C94" s="24">
        <v>78</v>
      </c>
      <c r="D94" s="25" t="s">
        <v>635</v>
      </c>
      <c r="E94" s="24" t="s">
        <v>697</v>
      </c>
      <c r="F94" s="25" t="s">
        <v>698</v>
      </c>
    </row>
    <row r="95">
      <c r="B95" s="23" t="s">
        <v>699</v>
      </c>
      <c r="C95" s="24">
        <v>79</v>
      </c>
      <c r="D95" s="25" t="s">
        <v>700</v>
      </c>
      <c r="E95" s="24" t="s">
        <v>701</v>
      </c>
      <c r="F95" s="25" t="s">
        <v>702</v>
      </c>
    </row>
    <row r="96">
      <c r="B96" s="23" t="s">
        <v>703</v>
      </c>
      <c r="C96" s="24">
        <v>80</v>
      </c>
      <c r="D96" s="25" t="s">
        <v>704</v>
      </c>
      <c r="E96" s="24" t="s">
        <v>658</v>
      </c>
      <c r="F96" s="25" t="s">
        <v>705</v>
      </c>
    </row>
    <row r="97">
      <c r="B97" s="23" t="s">
        <v>706</v>
      </c>
      <c r="C97" s="24">
        <v>81</v>
      </c>
      <c r="D97" s="25" t="s">
        <v>673</v>
      </c>
      <c r="E97" s="24" t="s">
        <v>658</v>
      </c>
      <c r="F97" s="25" t="s">
        <v>707</v>
      </c>
    </row>
    <row r="98">
      <c r="B98" s="23" t="s">
        <v>708</v>
      </c>
      <c r="C98" s="24">
        <v>82</v>
      </c>
      <c r="D98" s="25" t="s">
        <v>635</v>
      </c>
      <c r="E98" s="24" t="s">
        <v>658</v>
      </c>
      <c r="F98" s="25" t="s">
        <v>709</v>
      </c>
    </row>
    <row r="99">
      <c r="B99" s="23" t="s">
        <v>710</v>
      </c>
      <c r="C99" s="24">
        <v>83</v>
      </c>
      <c r="D99" s="25" t="s">
        <v>711</v>
      </c>
      <c r="E99" s="24" t="s">
        <v>658</v>
      </c>
      <c r="F99" s="25" t="s">
        <v>712</v>
      </c>
    </row>
    <row r="100">
      <c r="B100" s="23" t="s">
        <v>713</v>
      </c>
      <c r="C100" s="24">
        <v>84</v>
      </c>
      <c r="D100" s="25">
        <v>80</v>
      </c>
      <c r="E100" s="24" t="s">
        <v>714</v>
      </c>
      <c r="F100" s="25" t="s">
        <v>715</v>
      </c>
    </row>
    <row r="101">
      <c r="B101" s="23" t="s">
        <v>716</v>
      </c>
      <c r="C101" s="24">
        <v>85</v>
      </c>
      <c r="D101" s="25">
        <v>80</v>
      </c>
      <c r="E101" s="24" t="s">
        <v>717</v>
      </c>
      <c r="F101" s="25" t="s">
        <v>718</v>
      </c>
    </row>
    <row r="102">
      <c r="B102" s="23" t="s">
        <v>719</v>
      </c>
      <c r="C102" s="24">
        <v>86</v>
      </c>
      <c r="D102" s="25" t="s">
        <v>635</v>
      </c>
      <c r="E102" s="24" t="s">
        <v>658</v>
      </c>
      <c r="F102" s="25" t="s">
        <v>720</v>
      </c>
    </row>
    <row r="103">
      <c r="B103" s="23" t="s">
        <v>721</v>
      </c>
      <c r="C103" s="24">
        <v>87</v>
      </c>
      <c r="D103" s="25" t="s">
        <v>641</v>
      </c>
      <c r="E103" s="24" t="s">
        <v>658</v>
      </c>
      <c r="F103" s="25" t="s">
        <v>722</v>
      </c>
    </row>
    <row r="104">
      <c r="B104" s="23" t="s">
        <v>723</v>
      </c>
      <c r="C104" s="24">
        <v>88</v>
      </c>
      <c r="D104" s="25">
        <v>94</v>
      </c>
      <c r="E104" s="24" t="s">
        <v>658</v>
      </c>
      <c r="F104" s="25" t="s">
        <v>724</v>
      </c>
    </row>
    <row r="105">
      <c r="B105" s="23" t="s">
        <v>725</v>
      </c>
      <c r="C105" s="24">
        <v>89</v>
      </c>
      <c r="D105" s="25" t="s">
        <v>688</v>
      </c>
      <c r="E105" s="24" t="s">
        <v>658</v>
      </c>
      <c r="F105" s="25" t="s">
        <v>726</v>
      </c>
    </row>
    <row r="106">
      <c r="B106" s="23" t="s">
        <v>727</v>
      </c>
      <c r="C106" s="24">
        <v>90</v>
      </c>
      <c r="D106" s="25" t="s">
        <v>641</v>
      </c>
      <c r="E106" s="24" t="s">
        <v>658</v>
      </c>
      <c r="F106" s="25" t="s">
        <v>728</v>
      </c>
    </row>
    <row r="107">
      <c r="B107" s="23" t="s">
        <v>729</v>
      </c>
      <c r="C107" s="24">
        <v>91</v>
      </c>
      <c r="D107" s="25" t="s">
        <v>641</v>
      </c>
      <c r="E107" s="24" t="s">
        <v>658</v>
      </c>
      <c r="F107" s="25" t="s">
        <v>730</v>
      </c>
    </row>
    <row r="108">
      <c r="B108" s="23" t="s">
        <v>731</v>
      </c>
      <c r="C108" s="24">
        <v>92</v>
      </c>
      <c r="D108" s="25">
        <v>94</v>
      </c>
      <c r="E108" s="24" t="s">
        <v>658</v>
      </c>
      <c r="F108" s="25" t="s">
        <v>732</v>
      </c>
    </row>
    <row r="109">
      <c r="B109" s="23" t="s">
        <v>733</v>
      </c>
      <c r="C109" s="24">
        <v>93</v>
      </c>
      <c r="D109" s="25" t="s">
        <v>688</v>
      </c>
      <c r="E109" s="24" t="s">
        <v>658</v>
      </c>
      <c r="F109" s="25" t="s">
        <v>734</v>
      </c>
    </row>
    <row r="110">
      <c r="B110" s="23" t="s">
        <v>735</v>
      </c>
      <c r="C110" s="24">
        <v>94</v>
      </c>
      <c r="D110" s="25">
        <v>82</v>
      </c>
      <c r="E110" s="24" t="s">
        <v>736</v>
      </c>
      <c r="F110" s="25" t="s">
        <v>737</v>
      </c>
    </row>
    <row r="111">
      <c r="B111" s="23" t="s">
        <v>738</v>
      </c>
      <c r="C111" s="24">
        <v>95</v>
      </c>
      <c r="D111" s="25">
        <v>90</v>
      </c>
      <c r="E111" s="24" t="s">
        <v>739</v>
      </c>
      <c r="F111" s="25" t="s">
        <v>740</v>
      </c>
    </row>
    <row r="112">
      <c r="B112" s="23" t="s">
        <v>741</v>
      </c>
      <c r="C112" s="24">
        <v>96</v>
      </c>
      <c r="D112" s="25" t="s">
        <v>742</v>
      </c>
      <c r="E112" s="24" t="s">
        <v>743</v>
      </c>
      <c r="F112" s="25" t="s">
        <v>744</v>
      </c>
    </row>
    <row r="113">
      <c r="B113" s="23" t="s">
        <v>580</v>
      </c>
      <c r="C113" s="24">
        <v>97</v>
      </c>
      <c r="D113" s="25">
        <v>5</v>
      </c>
      <c r="E113" s="24" t="s">
        <v>745</v>
      </c>
      <c r="F113" s="25" t="s">
        <v>746</v>
      </c>
    </row>
    <row r="114">
      <c r="B114" s="23" t="s">
        <v>580</v>
      </c>
      <c r="C114" s="24">
        <v>98</v>
      </c>
      <c r="D114" s="25">
        <v>65</v>
      </c>
      <c r="E114" s="24" t="s">
        <v>747</v>
      </c>
      <c r="F114" s="25" t="s">
        <v>748</v>
      </c>
    </row>
    <row r="115">
      <c r="B115" s="23" t="s">
        <v>749</v>
      </c>
      <c r="C115" s="24">
        <v>99</v>
      </c>
      <c r="D115" s="25">
        <v>78</v>
      </c>
      <c r="E115" s="24" t="s">
        <v>750</v>
      </c>
      <c r="F115" s="25" t="s">
        <v>751</v>
      </c>
    </row>
    <row r="116">
      <c r="B116" s="23" t="s">
        <v>752</v>
      </c>
      <c r="C116" s="24">
        <v>100</v>
      </c>
      <c r="D116" s="25" t="s">
        <v>753</v>
      </c>
      <c r="E116" s="24" t="s">
        <v>754</v>
      </c>
      <c r="F116" s="25" t="s">
        <v>755</v>
      </c>
    </row>
    <row r="117">
      <c r="B117" s="23" t="s">
        <v>756</v>
      </c>
      <c r="C117" s="24">
        <v>101</v>
      </c>
      <c r="D117" s="25" t="s">
        <v>757</v>
      </c>
      <c r="E117" s="24" t="s">
        <v>758</v>
      </c>
      <c r="F117" s="25" t="s">
        <v>759</v>
      </c>
    </row>
    <row r="118">
      <c r="B118" s="23" t="s">
        <v>580</v>
      </c>
      <c r="C118" s="24">
        <v>102</v>
      </c>
      <c r="D118" s="25">
        <v>0</v>
      </c>
      <c r="E118" s="24"/>
      <c r="F118" s="25" t="s">
        <v>581</v>
      </c>
    </row>
    <row r="119">
      <c r="B119" s="23" t="s">
        <v>580</v>
      </c>
      <c r="C119" s="24">
        <v>103</v>
      </c>
      <c r="D119" s="25">
        <v>0</v>
      </c>
      <c r="E119" s="24"/>
      <c r="F119" s="25" t="s">
        <v>581</v>
      </c>
    </row>
    <row r="120">
      <c r="B120" s="23" t="s">
        <v>760</v>
      </c>
      <c r="C120" s="24">
        <v>104</v>
      </c>
      <c r="D120" s="25">
        <v>0</v>
      </c>
      <c r="E120" s="24" t="s">
        <v>662</v>
      </c>
      <c r="F120" s="25" t="s">
        <v>761</v>
      </c>
    </row>
    <row r="121">
      <c r="B121" s="23" t="s">
        <v>762</v>
      </c>
      <c r="C121" s="24">
        <v>105</v>
      </c>
      <c r="D121" s="25">
        <v>0</v>
      </c>
      <c r="E121" s="24" t="s">
        <v>658</v>
      </c>
      <c r="F121" s="25" t="s">
        <v>763</v>
      </c>
    </row>
    <row r="122">
      <c r="B122" s="23" t="s">
        <v>764</v>
      </c>
      <c r="C122" s="24">
        <v>106</v>
      </c>
      <c r="D122" s="25">
        <v>0</v>
      </c>
      <c r="E122" s="24" t="s">
        <v>658</v>
      </c>
      <c r="F122" s="25" t="s">
        <v>765</v>
      </c>
    </row>
    <row r="123">
      <c r="B123" s="23" t="s">
        <v>580</v>
      </c>
      <c r="C123" s="24">
        <v>107</v>
      </c>
      <c r="D123" s="25">
        <v>0</v>
      </c>
      <c r="E123" s="24"/>
      <c r="F123" s="25" t="s">
        <v>581</v>
      </c>
    </row>
    <row r="124">
      <c r="B124" s="23" t="s">
        <v>580</v>
      </c>
      <c r="C124" s="24">
        <v>108</v>
      </c>
      <c r="D124" s="25">
        <v>0</v>
      </c>
      <c r="E124" s="24"/>
      <c r="F124" s="25" t="s">
        <v>581</v>
      </c>
    </row>
    <row r="125">
      <c r="B125" s="23" t="s">
        <v>580</v>
      </c>
      <c r="C125" s="24">
        <v>109</v>
      </c>
      <c r="D125" s="25">
        <v>0</v>
      </c>
      <c r="E125" s="24"/>
      <c r="F125" s="25" t="s">
        <v>581</v>
      </c>
    </row>
    <row r="126">
      <c r="B126" s="23" t="s">
        <v>580</v>
      </c>
      <c r="C126" s="24">
        <v>110</v>
      </c>
      <c r="D126" s="25">
        <v>55</v>
      </c>
      <c r="E126" s="24" t="s">
        <v>766</v>
      </c>
      <c r="F126" s="25" t="s">
        <v>767</v>
      </c>
    </row>
    <row r="127">
      <c r="B127" s="23"/>
      <c r="C127" s="24"/>
      <c r="D127" s="25"/>
      <c r="E127" s="24" t="s">
        <v>768</v>
      </c>
      <c r="F127" s="25" t="s">
        <v>769</v>
      </c>
    </row>
    <row r="128">
      <c r="B128" s="23"/>
      <c r="C128" s="24"/>
      <c r="D128" s="25"/>
      <c r="E128" s="24" t="s">
        <v>770</v>
      </c>
      <c r="F128" s="25" t="s">
        <v>771</v>
      </c>
    </row>
    <row r="129">
      <c r="B129" s="23"/>
      <c r="C129" s="24"/>
      <c r="D129" s="25"/>
      <c r="E129" s="24" t="s">
        <v>772</v>
      </c>
      <c r="F129" s="25" t="s">
        <v>773</v>
      </c>
    </row>
    <row r="130">
      <c r="B130" s="23"/>
      <c r="C130" s="24"/>
      <c r="D130" s="25"/>
      <c r="E130" s="24"/>
      <c r="F130" s="25" t="s">
        <v>774</v>
      </c>
    </row>
    <row r="131" ht="86.400000000000006">
      <c r="B131" s="23" t="s">
        <v>775</v>
      </c>
      <c r="C131" s="24">
        <v>111</v>
      </c>
      <c r="D131" s="25">
        <v>56</v>
      </c>
      <c r="E131" s="24" t="s">
        <v>776</v>
      </c>
      <c r="F131" s="25" t="s">
        <v>777</v>
      </c>
    </row>
    <row r="132">
      <c r="B132" s="23" t="s">
        <v>778</v>
      </c>
      <c r="C132" s="24">
        <v>112</v>
      </c>
      <c r="D132" s="25">
        <v>55</v>
      </c>
      <c r="E132" s="24" t="s">
        <v>779</v>
      </c>
      <c r="F132" s="25" t="s">
        <v>780</v>
      </c>
    </row>
    <row r="133">
      <c r="B133" s="23"/>
      <c r="C133" s="24"/>
      <c r="D133" s="25"/>
      <c r="E133" s="24" t="s">
        <v>781</v>
      </c>
      <c r="F133" s="25"/>
    </row>
    <row r="134">
      <c r="B134" s="23"/>
      <c r="C134" s="24"/>
      <c r="D134" s="25"/>
      <c r="E134" s="24" t="s">
        <v>782</v>
      </c>
      <c r="F134" s="25"/>
    </row>
    <row r="135">
      <c r="B135" s="23"/>
      <c r="C135" s="24"/>
      <c r="D135" s="25"/>
      <c r="E135" s="24" t="s">
        <v>783</v>
      </c>
      <c r="F135" s="25"/>
    </row>
    <row r="136" ht="57.600000000000001">
      <c r="B136" s="23" t="s">
        <v>784</v>
      </c>
      <c r="C136" s="24">
        <v>113</v>
      </c>
      <c r="D136" s="25">
        <v>21</v>
      </c>
      <c r="E136" s="24" t="s">
        <v>785</v>
      </c>
      <c r="F136" s="25" t="s">
        <v>786</v>
      </c>
    </row>
    <row r="137" ht="28.800000000000001">
      <c r="B137" s="23" t="s">
        <v>784</v>
      </c>
      <c r="C137" s="24">
        <v>114</v>
      </c>
      <c r="D137" s="25">
        <v>53</v>
      </c>
      <c r="E137" s="24" t="s">
        <v>787</v>
      </c>
      <c r="F137" s="25" t="s">
        <v>788</v>
      </c>
    </row>
    <row r="138">
      <c r="B138" s="23" t="s">
        <v>580</v>
      </c>
      <c r="C138" s="24">
        <v>115</v>
      </c>
      <c r="D138" s="25">
        <v>15</v>
      </c>
      <c r="E138" s="24"/>
      <c r="F138" s="25" t="s">
        <v>789</v>
      </c>
    </row>
    <row r="139" ht="57.600000000000001">
      <c r="B139" s="23" t="s">
        <v>580</v>
      </c>
      <c r="C139" s="24">
        <v>116</v>
      </c>
      <c r="D139" s="25" t="s">
        <v>790</v>
      </c>
      <c r="E139" s="24" t="s">
        <v>791</v>
      </c>
      <c r="F139" s="25" t="s">
        <v>792</v>
      </c>
    </row>
    <row r="140" ht="43.200000000000003">
      <c r="B140" s="23" t="s">
        <v>793</v>
      </c>
      <c r="C140" s="24">
        <v>117</v>
      </c>
      <c r="D140" s="25">
        <v>5</v>
      </c>
      <c r="E140" s="24" t="s">
        <v>794</v>
      </c>
      <c r="F140" s="25" t="s">
        <v>795</v>
      </c>
    </row>
    <row r="141">
      <c r="B141" s="23" t="s">
        <v>580</v>
      </c>
      <c r="C141" s="24">
        <v>118</v>
      </c>
      <c r="D141" s="25">
        <v>12</v>
      </c>
      <c r="E141" s="24"/>
      <c r="F141" s="25" t="s">
        <v>796</v>
      </c>
    </row>
    <row r="142">
      <c r="B142" s="23" t="s">
        <v>580</v>
      </c>
      <c r="C142" s="24">
        <v>119</v>
      </c>
      <c r="D142" s="25">
        <v>12</v>
      </c>
      <c r="E142" s="24"/>
      <c r="F142" s="25" t="s">
        <v>789</v>
      </c>
    </row>
    <row r="143" ht="43.200000000000003">
      <c r="B143" s="23" t="s">
        <v>580</v>
      </c>
      <c r="C143" s="24">
        <v>120</v>
      </c>
      <c r="D143" s="25">
        <v>19</v>
      </c>
      <c r="E143" s="24" t="s">
        <v>797</v>
      </c>
      <c r="F143" s="25" t="s">
        <v>798</v>
      </c>
    </row>
    <row r="144" ht="43.200000000000003">
      <c r="B144" s="23"/>
      <c r="C144" s="24"/>
      <c r="D144" s="25"/>
      <c r="E144" s="24" t="s">
        <v>799</v>
      </c>
      <c r="F144" s="25" t="s">
        <v>800</v>
      </c>
    </row>
    <row r="145">
      <c r="B145" s="23"/>
      <c r="C145" s="24"/>
      <c r="D145" s="25"/>
      <c r="E145" s="24"/>
      <c r="F145" s="25" t="s">
        <v>801</v>
      </c>
    </row>
    <row r="146">
      <c r="B146" s="23" t="s">
        <v>580</v>
      </c>
      <c r="C146" s="24">
        <v>121</v>
      </c>
      <c r="D146" s="25">
        <v>0</v>
      </c>
      <c r="E146" s="24"/>
      <c r="F146" s="25" t="s">
        <v>581</v>
      </c>
    </row>
    <row r="147">
      <c r="B147" s="23" t="s">
        <v>580</v>
      </c>
      <c r="C147" s="24">
        <v>122</v>
      </c>
      <c r="D147" s="25">
        <v>0</v>
      </c>
      <c r="E147" s="24"/>
      <c r="F147" s="25" t="s">
        <v>581</v>
      </c>
    </row>
    <row r="148">
      <c r="B148" s="23" t="s">
        <v>580</v>
      </c>
      <c r="C148" s="24">
        <v>123</v>
      </c>
      <c r="D148" s="25">
        <v>0</v>
      </c>
      <c r="E148" s="24"/>
      <c r="F148" s="25" t="s">
        <v>581</v>
      </c>
    </row>
    <row r="149">
      <c r="B149" s="23" t="s">
        <v>580</v>
      </c>
      <c r="C149" s="24">
        <v>124</v>
      </c>
      <c r="D149" s="25">
        <v>0</v>
      </c>
      <c r="E149" s="24"/>
      <c r="F149" s="25" t="s">
        <v>581</v>
      </c>
    </row>
    <row r="150">
      <c r="B150" s="23" t="s">
        <v>580</v>
      </c>
      <c r="C150" s="24">
        <v>125</v>
      </c>
      <c r="D150" s="25">
        <v>0</v>
      </c>
      <c r="E150" s="24" t="s">
        <v>802</v>
      </c>
      <c r="F150" s="25" t="s">
        <v>803</v>
      </c>
    </row>
    <row r="151">
      <c r="B151" s="23" t="s">
        <v>580</v>
      </c>
      <c r="C151" s="24">
        <v>126</v>
      </c>
      <c r="D151" s="25">
        <v>0</v>
      </c>
      <c r="E151" s="24" t="s">
        <v>658</v>
      </c>
      <c r="F151" s="25" t="s">
        <v>804</v>
      </c>
    </row>
    <row r="152">
      <c r="B152" s="23" t="s">
        <v>580</v>
      </c>
      <c r="C152" s="24">
        <v>127</v>
      </c>
      <c r="D152" s="25">
        <v>0</v>
      </c>
      <c r="E152" s="24" t="s">
        <v>658</v>
      </c>
      <c r="F152" s="25" t="s">
        <v>805</v>
      </c>
    </row>
    <row r="153">
      <c r="B153" s="23" t="s">
        <v>580</v>
      </c>
      <c r="C153" s="24">
        <v>128</v>
      </c>
      <c r="D153" s="25">
        <v>0</v>
      </c>
      <c r="E153" s="24"/>
      <c r="F153" s="25" t="s">
        <v>581</v>
      </c>
    </row>
    <row r="154">
      <c r="B154" s="23" t="s">
        <v>806</v>
      </c>
      <c r="C154" s="24">
        <v>129</v>
      </c>
      <c r="D154" s="25" t="s">
        <v>807</v>
      </c>
      <c r="E154" s="24" t="s">
        <v>808</v>
      </c>
      <c r="F154" s="25" t="s">
        <v>809</v>
      </c>
    </row>
    <row r="155">
      <c r="B155" s="23" t="s">
        <v>806</v>
      </c>
      <c r="C155" s="24">
        <v>130</v>
      </c>
      <c r="D155" s="25" t="s">
        <v>810</v>
      </c>
      <c r="E155" s="24" t="s">
        <v>808</v>
      </c>
      <c r="F155" s="25" t="s">
        <v>809</v>
      </c>
    </row>
    <row r="156">
      <c r="B156" s="23" t="s">
        <v>806</v>
      </c>
      <c r="C156" s="24">
        <v>131</v>
      </c>
      <c r="D156" s="25" t="s">
        <v>811</v>
      </c>
      <c r="E156" s="24" t="s">
        <v>808</v>
      </c>
      <c r="F156" s="25" t="s">
        <v>809</v>
      </c>
    </row>
    <row r="157">
      <c r="B157" s="23" t="s">
        <v>806</v>
      </c>
      <c r="C157" s="24">
        <v>132</v>
      </c>
      <c r="D157" s="25">
        <v>71</v>
      </c>
      <c r="E157" s="24" t="s">
        <v>808</v>
      </c>
      <c r="F157" s="25" t="s">
        <v>809</v>
      </c>
    </row>
    <row r="158">
      <c r="B158" s="23" t="s">
        <v>806</v>
      </c>
      <c r="C158" s="24">
        <v>133</v>
      </c>
      <c r="D158" s="25">
        <v>81</v>
      </c>
      <c r="E158" s="24" t="s">
        <v>808</v>
      </c>
      <c r="F158" s="25" t="s">
        <v>809</v>
      </c>
    </row>
    <row r="159">
      <c r="B159" s="23" t="s">
        <v>806</v>
      </c>
      <c r="C159" s="24">
        <v>134</v>
      </c>
      <c r="D159" s="25">
        <v>72</v>
      </c>
      <c r="E159" s="24" t="s">
        <v>808</v>
      </c>
      <c r="F159" s="25" t="s">
        <v>809</v>
      </c>
    </row>
    <row r="160">
      <c r="B160" s="23" t="s">
        <v>806</v>
      </c>
      <c r="C160" s="24">
        <v>135</v>
      </c>
      <c r="D160" s="25" t="s">
        <v>810</v>
      </c>
      <c r="E160" s="24" t="s">
        <v>808</v>
      </c>
      <c r="F160" s="25" t="s">
        <v>809</v>
      </c>
    </row>
    <row r="161">
      <c r="B161" s="23" t="s">
        <v>806</v>
      </c>
      <c r="C161" s="24">
        <v>136</v>
      </c>
      <c r="D161" s="25" t="s">
        <v>812</v>
      </c>
      <c r="E161" s="24" t="s">
        <v>808</v>
      </c>
      <c r="F161" s="25" t="s">
        <v>809</v>
      </c>
    </row>
    <row r="162">
      <c r="B162" s="23" t="s">
        <v>806</v>
      </c>
      <c r="C162" s="24">
        <v>137</v>
      </c>
      <c r="D162" s="25">
        <v>92</v>
      </c>
      <c r="E162" s="24" t="s">
        <v>808</v>
      </c>
      <c r="F162" s="25" t="s">
        <v>809</v>
      </c>
    </row>
    <row r="163">
      <c r="B163" s="23" t="s">
        <v>806</v>
      </c>
      <c r="C163" s="24">
        <v>138</v>
      </c>
      <c r="D163" s="25">
        <v>81</v>
      </c>
      <c r="E163" s="24" t="s">
        <v>808</v>
      </c>
      <c r="F163" s="25" t="s">
        <v>809</v>
      </c>
    </row>
    <row r="164">
      <c r="B164" s="23" t="s">
        <v>813</v>
      </c>
      <c r="C164" s="24">
        <v>139</v>
      </c>
      <c r="D164" s="25" t="s">
        <v>814</v>
      </c>
      <c r="E164" s="24" t="s">
        <v>658</v>
      </c>
      <c r="F164" s="25" t="s">
        <v>815</v>
      </c>
    </row>
    <row r="165">
      <c r="B165" s="23" t="s">
        <v>816</v>
      </c>
      <c r="C165" s="24">
        <v>140</v>
      </c>
      <c r="D165" s="25">
        <v>0</v>
      </c>
      <c r="E165" s="24" t="s">
        <v>658</v>
      </c>
      <c r="F165" s="25" t="s">
        <v>817</v>
      </c>
    </row>
    <row r="166">
      <c r="B166" s="23" t="s">
        <v>818</v>
      </c>
      <c r="C166" s="24">
        <v>141</v>
      </c>
      <c r="D166" s="25" t="s">
        <v>819</v>
      </c>
      <c r="E166" s="24" t="s">
        <v>658</v>
      </c>
      <c r="F166" s="25" t="s">
        <v>820</v>
      </c>
    </row>
    <row r="167">
      <c r="B167" s="23" t="s">
        <v>821</v>
      </c>
      <c r="C167" s="24">
        <v>142</v>
      </c>
      <c r="D167" s="25" t="s">
        <v>822</v>
      </c>
      <c r="E167" s="24" t="s">
        <v>658</v>
      </c>
      <c r="F167" s="25" t="s">
        <v>823</v>
      </c>
    </row>
    <row r="168">
      <c r="B168" s="23" t="s">
        <v>824</v>
      </c>
      <c r="C168" s="24">
        <v>143</v>
      </c>
      <c r="D168" s="25" t="s">
        <v>825</v>
      </c>
      <c r="E168" s="24" t="s">
        <v>658</v>
      </c>
      <c r="F168" s="25" t="s">
        <v>826</v>
      </c>
    </row>
    <row r="169">
      <c r="B169" s="23" t="s">
        <v>827</v>
      </c>
      <c r="C169" s="24">
        <v>144</v>
      </c>
      <c r="D169" s="25" t="s">
        <v>814</v>
      </c>
      <c r="E169" s="24" t="s">
        <v>658</v>
      </c>
      <c r="F169" s="25" t="s">
        <v>828</v>
      </c>
    </row>
    <row r="170">
      <c r="B170" s="23" t="s">
        <v>829</v>
      </c>
      <c r="C170" s="24">
        <v>145</v>
      </c>
      <c r="D170" s="25">
        <v>32</v>
      </c>
      <c r="E170" s="24" t="s">
        <v>658</v>
      </c>
      <c r="F170" s="25" t="s">
        <v>830</v>
      </c>
    </row>
    <row r="171">
      <c r="B171" s="23" t="s">
        <v>831</v>
      </c>
      <c r="C171" s="24">
        <v>146</v>
      </c>
      <c r="D171" s="25">
        <v>32</v>
      </c>
      <c r="E171" s="24" t="s">
        <v>658</v>
      </c>
      <c r="F171" s="25" t="s">
        <v>832</v>
      </c>
    </row>
    <row r="172">
      <c r="B172" s="23" t="s">
        <v>833</v>
      </c>
      <c r="C172" s="24">
        <v>147</v>
      </c>
      <c r="D172" s="25" t="s">
        <v>834</v>
      </c>
      <c r="E172" s="24" t="s">
        <v>658</v>
      </c>
      <c r="F172" s="25" t="s">
        <v>835</v>
      </c>
    </row>
    <row r="173">
      <c r="B173" s="23" t="s">
        <v>836</v>
      </c>
      <c r="C173" s="24">
        <v>148</v>
      </c>
      <c r="D173" s="25" t="s">
        <v>837</v>
      </c>
      <c r="E173" s="24" t="s">
        <v>658</v>
      </c>
      <c r="F173" s="25" t="s">
        <v>838</v>
      </c>
    </row>
    <row r="174">
      <c r="B174" s="23" t="s">
        <v>839</v>
      </c>
      <c r="C174" s="24">
        <v>149</v>
      </c>
      <c r="D174" s="25">
        <v>32</v>
      </c>
      <c r="E174" s="24" t="s">
        <v>658</v>
      </c>
      <c r="F174" s="25" t="s">
        <v>840</v>
      </c>
    </row>
    <row r="175">
      <c r="B175" s="23" t="s">
        <v>841</v>
      </c>
      <c r="C175" s="24">
        <v>150</v>
      </c>
      <c r="D175" s="25">
        <v>32</v>
      </c>
      <c r="E175" s="24" t="s">
        <v>658</v>
      </c>
      <c r="F175" s="25" t="s">
        <v>842</v>
      </c>
    </row>
    <row r="176">
      <c r="B176" s="23" t="s">
        <v>843</v>
      </c>
      <c r="C176" s="24">
        <v>151</v>
      </c>
      <c r="D176" s="25">
        <v>32</v>
      </c>
      <c r="E176" s="24" t="s">
        <v>658</v>
      </c>
      <c r="F176" s="25" t="s">
        <v>844</v>
      </c>
    </row>
    <row r="177" ht="28.800000000000001">
      <c r="B177" s="23" t="s">
        <v>580</v>
      </c>
      <c r="C177" s="24">
        <v>152</v>
      </c>
      <c r="D177" s="25">
        <v>80</v>
      </c>
      <c r="E177" s="24" t="s">
        <v>632</v>
      </c>
      <c r="F177" s="25" t="s">
        <v>845</v>
      </c>
    </row>
    <row r="178">
      <c r="B178" s="23" t="s">
        <v>846</v>
      </c>
      <c r="C178" s="24">
        <v>153</v>
      </c>
      <c r="D178" s="25" t="s">
        <v>700</v>
      </c>
      <c r="E178" s="24" t="s">
        <v>658</v>
      </c>
      <c r="F178" s="25" t="s">
        <v>847</v>
      </c>
    </row>
    <row r="179">
      <c r="B179" s="23" t="s">
        <v>848</v>
      </c>
      <c r="C179" s="24">
        <v>154</v>
      </c>
      <c r="D179" s="25" t="s">
        <v>849</v>
      </c>
      <c r="E179" s="24" t="s">
        <v>658</v>
      </c>
      <c r="F179" s="25" t="s">
        <v>850</v>
      </c>
    </row>
    <row r="180">
      <c r="B180" s="23" t="s">
        <v>851</v>
      </c>
      <c r="C180" s="24">
        <v>155</v>
      </c>
      <c r="D180" s="25" t="s">
        <v>852</v>
      </c>
      <c r="E180" s="24" t="s">
        <v>658</v>
      </c>
      <c r="F180" s="25" t="s">
        <v>853</v>
      </c>
    </row>
    <row r="181">
      <c r="B181" s="23" t="s">
        <v>854</v>
      </c>
      <c r="C181" s="24">
        <v>156</v>
      </c>
      <c r="D181" s="25" t="s">
        <v>855</v>
      </c>
      <c r="E181" s="24" t="s">
        <v>658</v>
      </c>
      <c r="F181" s="25" t="s">
        <v>856</v>
      </c>
    </row>
    <row r="182">
      <c r="B182" s="23" t="s">
        <v>857</v>
      </c>
      <c r="C182" s="24">
        <v>157</v>
      </c>
      <c r="D182" s="25" t="s">
        <v>858</v>
      </c>
      <c r="E182" s="24" t="s">
        <v>658</v>
      </c>
      <c r="F182" s="25" t="s">
        <v>859</v>
      </c>
    </row>
    <row r="183">
      <c r="B183" s="23" t="s">
        <v>860</v>
      </c>
      <c r="C183" s="24">
        <v>158</v>
      </c>
      <c r="D183" s="25">
        <v>79</v>
      </c>
      <c r="E183" s="24" t="s">
        <v>658</v>
      </c>
      <c r="F183" s="25" t="s">
        <v>861</v>
      </c>
    </row>
    <row r="184">
      <c r="B184" s="23" t="s">
        <v>862</v>
      </c>
      <c r="C184" s="24">
        <v>159</v>
      </c>
      <c r="D184" s="25">
        <v>80</v>
      </c>
      <c r="E184" s="24" t="s">
        <v>658</v>
      </c>
      <c r="F184" s="25" t="s">
        <v>863</v>
      </c>
    </row>
    <row r="185">
      <c r="B185" s="23" t="s">
        <v>864</v>
      </c>
      <c r="C185" s="24">
        <v>160</v>
      </c>
      <c r="D185" s="25">
        <v>77</v>
      </c>
      <c r="E185" s="24" t="s">
        <v>658</v>
      </c>
      <c r="F185" s="25" t="s">
        <v>865</v>
      </c>
    </row>
    <row r="186">
      <c r="B186" s="23" t="s">
        <v>866</v>
      </c>
      <c r="C186" s="24">
        <v>161</v>
      </c>
      <c r="D186" s="25">
        <v>80</v>
      </c>
      <c r="E186" s="24" t="s">
        <v>658</v>
      </c>
      <c r="F186" s="25" t="s">
        <v>867</v>
      </c>
    </row>
    <row r="187">
      <c r="B187" s="23" t="s">
        <v>868</v>
      </c>
      <c r="C187" s="24">
        <v>162</v>
      </c>
      <c r="D187" s="25" t="s">
        <v>869</v>
      </c>
      <c r="E187" s="24" t="s">
        <v>658</v>
      </c>
      <c r="F187" s="25" t="s">
        <v>870</v>
      </c>
    </row>
    <row r="188">
      <c r="B188" s="23" t="s">
        <v>871</v>
      </c>
      <c r="C188" s="24">
        <v>163</v>
      </c>
      <c r="D188" s="25">
        <v>91</v>
      </c>
      <c r="E188" s="24" t="s">
        <v>872</v>
      </c>
      <c r="F188" s="25" t="s">
        <v>873</v>
      </c>
    </row>
    <row r="189">
      <c r="B189" s="23" t="s">
        <v>874</v>
      </c>
      <c r="C189" s="24">
        <v>164</v>
      </c>
      <c r="D189" s="25">
        <v>1</v>
      </c>
      <c r="E189" s="24" t="s">
        <v>872</v>
      </c>
      <c r="F189" s="25" t="s">
        <v>875</v>
      </c>
    </row>
    <row r="190">
      <c r="B190" s="23" t="s">
        <v>876</v>
      </c>
      <c r="C190" s="24">
        <v>165</v>
      </c>
      <c r="D190" s="25">
        <v>29</v>
      </c>
      <c r="E190" s="24" t="s">
        <v>877</v>
      </c>
      <c r="F190" s="25" t="s">
        <v>878</v>
      </c>
    </row>
    <row r="191">
      <c r="B191" s="23" t="s">
        <v>879</v>
      </c>
      <c r="C191" s="24">
        <v>166</v>
      </c>
      <c r="D191" s="25">
        <v>59</v>
      </c>
      <c r="E191" s="24" t="s">
        <v>880</v>
      </c>
      <c r="F191" s="25" t="s">
        <v>881</v>
      </c>
    </row>
    <row r="192">
      <c r="B192" s="23" t="s">
        <v>580</v>
      </c>
      <c r="C192" s="24">
        <v>167</v>
      </c>
      <c r="D192" s="25">
        <v>0</v>
      </c>
      <c r="E192" s="24"/>
      <c r="F192" s="25" t="s">
        <v>581</v>
      </c>
    </row>
    <row r="193">
      <c r="B193" s="23" t="s">
        <v>580</v>
      </c>
      <c r="C193" s="24">
        <v>168</v>
      </c>
      <c r="D193" s="25">
        <v>0</v>
      </c>
      <c r="E193" s="24"/>
      <c r="F193" s="25" t="s">
        <v>581</v>
      </c>
    </row>
    <row r="194">
      <c r="B194" s="23" t="s">
        <v>882</v>
      </c>
      <c r="C194" s="24">
        <v>169</v>
      </c>
      <c r="D194" s="25" t="s">
        <v>883</v>
      </c>
      <c r="E194" s="24" t="s">
        <v>884</v>
      </c>
      <c r="F194" s="25" t="s">
        <v>885</v>
      </c>
    </row>
    <row r="195">
      <c r="B195" s="23" t="s">
        <v>882</v>
      </c>
      <c r="C195" s="24">
        <v>170</v>
      </c>
      <c r="D195" s="25" t="s">
        <v>757</v>
      </c>
      <c r="E195" s="24" t="s">
        <v>886</v>
      </c>
      <c r="F195" s="25" t="s">
        <v>887</v>
      </c>
    </row>
    <row r="196">
      <c r="B196" s="23" t="s">
        <v>888</v>
      </c>
      <c r="C196" s="24">
        <v>171</v>
      </c>
      <c r="D196" s="25" t="s">
        <v>889</v>
      </c>
      <c r="E196" s="24" t="s">
        <v>890</v>
      </c>
      <c r="F196" s="25" t="s">
        <v>891</v>
      </c>
    </row>
    <row r="197">
      <c r="B197" s="23" t="s">
        <v>892</v>
      </c>
      <c r="C197" s="24">
        <v>172</v>
      </c>
      <c r="D197" s="25">
        <v>51</v>
      </c>
      <c r="E197" s="24" t="s">
        <v>662</v>
      </c>
      <c r="F197" s="25" t="s">
        <v>893</v>
      </c>
    </row>
    <row r="198">
      <c r="B198" s="23" t="s">
        <v>894</v>
      </c>
      <c r="C198" s="24">
        <v>173</v>
      </c>
      <c r="D198" s="25">
        <v>59</v>
      </c>
      <c r="E198" s="24" t="s">
        <v>895</v>
      </c>
      <c r="F198" s="25" t="s">
        <v>896</v>
      </c>
    </row>
    <row r="199">
      <c r="B199" s="23" t="s">
        <v>897</v>
      </c>
      <c r="C199" s="24">
        <v>174</v>
      </c>
      <c r="D199" s="25">
        <v>1</v>
      </c>
      <c r="E199" s="24" t="s">
        <v>895</v>
      </c>
      <c r="F199" s="25" t="s">
        <v>898</v>
      </c>
    </row>
    <row r="200">
      <c r="B200" s="23" t="s">
        <v>580</v>
      </c>
      <c r="C200" s="24">
        <v>175</v>
      </c>
      <c r="D200" s="25">
        <v>36</v>
      </c>
      <c r="E200" s="24"/>
      <c r="F200" s="25" t="s">
        <v>789</v>
      </c>
    </row>
    <row r="201">
      <c r="B201" s="23" t="s">
        <v>580</v>
      </c>
      <c r="C201" s="24">
        <v>176</v>
      </c>
      <c r="D201" s="25">
        <v>79</v>
      </c>
      <c r="E201" s="24"/>
      <c r="F201" s="25" t="s">
        <v>789</v>
      </c>
    </row>
    <row r="202">
      <c r="B202" s="23" t="s">
        <v>580</v>
      </c>
      <c r="C202" s="24">
        <v>177</v>
      </c>
      <c r="D202" s="25">
        <v>1</v>
      </c>
      <c r="E202" s="24" t="s">
        <v>899</v>
      </c>
      <c r="F202" s="25" t="s">
        <v>900</v>
      </c>
    </row>
    <row r="203">
      <c r="B203" s="23" t="s">
        <v>580</v>
      </c>
      <c r="C203" s="24">
        <v>178</v>
      </c>
      <c r="D203" s="25">
        <v>1</v>
      </c>
      <c r="E203" s="24" t="s">
        <v>899</v>
      </c>
      <c r="F203" s="25" t="s">
        <v>901</v>
      </c>
    </row>
    <row r="204" ht="28.800000000000001">
      <c r="B204" s="23" t="s">
        <v>902</v>
      </c>
      <c r="C204" s="24">
        <v>179</v>
      </c>
      <c r="D204" s="25" t="s">
        <v>903</v>
      </c>
      <c r="E204" s="24" t="s">
        <v>904</v>
      </c>
      <c r="F204" s="25" t="s">
        <v>905</v>
      </c>
    </row>
    <row r="205">
      <c r="B205" s="23" t="s">
        <v>902</v>
      </c>
      <c r="C205" s="24">
        <v>180</v>
      </c>
      <c r="D205" s="25">
        <v>2</v>
      </c>
      <c r="E205" s="24" t="s">
        <v>906</v>
      </c>
      <c r="F205" s="25" t="s">
        <v>905</v>
      </c>
    </row>
    <row r="206">
      <c r="B206" s="23" t="s">
        <v>580</v>
      </c>
      <c r="C206" s="24">
        <v>181</v>
      </c>
      <c r="D206" s="25">
        <v>0</v>
      </c>
      <c r="E206" s="24"/>
      <c r="F206" s="25" t="s">
        <v>581</v>
      </c>
    </row>
    <row r="207">
      <c r="B207" s="23" t="s">
        <v>907</v>
      </c>
      <c r="C207" s="24">
        <v>182</v>
      </c>
      <c r="D207" s="25" t="s">
        <v>908</v>
      </c>
      <c r="E207" s="24" t="s">
        <v>909</v>
      </c>
      <c r="F207" s="25" t="s">
        <v>910</v>
      </c>
    </row>
    <row r="208">
      <c r="B208" s="23" t="s">
        <v>907</v>
      </c>
      <c r="C208" s="24">
        <v>183</v>
      </c>
      <c r="D208" s="25">
        <v>2</v>
      </c>
      <c r="E208" s="24" t="s">
        <v>911</v>
      </c>
      <c r="F208" s="25" t="s">
        <v>910</v>
      </c>
    </row>
    <row r="209">
      <c r="B209" s="23" t="s">
        <v>580</v>
      </c>
      <c r="C209" s="24">
        <v>184</v>
      </c>
      <c r="D209" s="25">
        <v>0</v>
      </c>
      <c r="E209" s="24"/>
      <c r="F209" s="25" t="s">
        <v>581</v>
      </c>
    </row>
    <row r="210">
      <c r="B210" s="23" t="s">
        <v>912</v>
      </c>
      <c r="C210" s="24">
        <v>185</v>
      </c>
      <c r="D210" s="25">
        <v>5</v>
      </c>
      <c r="E210" s="24" t="s">
        <v>913</v>
      </c>
      <c r="F210" s="25" t="s">
        <v>914</v>
      </c>
    </row>
    <row r="211">
      <c r="B211" s="23" t="s">
        <v>912</v>
      </c>
      <c r="C211" s="24">
        <v>186</v>
      </c>
      <c r="D211" s="25">
        <v>0</v>
      </c>
      <c r="E211" s="24" t="s">
        <v>915</v>
      </c>
      <c r="F211" s="25" t="s">
        <v>914</v>
      </c>
    </row>
    <row r="212">
      <c r="B212" s="23" t="s">
        <v>580</v>
      </c>
      <c r="C212" s="24">
        <v>187</v>
      </c>
      <c r="D212" s="25">
        <v>0</v>
      </c>
      <c r="E212" s="24"/>
      <c r="F212" s="25" t="s">
        <v>581</v>
      </c>
    </row>
    <row r="213">
      <c r="B213" s="23" t="s">
        <v>916</v>
      </c>
      <c r="C213" s="24">
        <v>188</v>
      </c>
      <c r="D213" s="25">
        <v>1</v>
      </c>
      <c r="E213" s="24" t="s">
        <v>917</v>
      </c>
      <c r="F213" s="25" t="s">
        <v>918</v>
      </c>
    </row>
    <row r="214">
      <c r="B214" s="23" t="s">
        <v>916</v>
      </c>
      <c r="C214" s="24">
        <v>189</v>
      </c>
      <c r="D214" s="25">
        <v>0</v>
      </c>
      <c r="E214" s="24" t="s">
        <v>919</v>
      </c>
      <c r="F214" s="25" t="s">
        <v>918</v>
      </c>
    </row>
    <row r="215">
      <c r="B215" s="23" t="s">
        <v>580</v>
      </c>
      <c r="C215" s="24">
        <v>190</v>
      </c>
      <c r="D215" s="25">
        <v>0</v>
      </c>
      <c r="E215" s="24"/>
      <c r="F215" s="25" t="s">
        <v>581</v>
      </c>
    </row>
    <row r="216">
      <c r="B216" s="23" t="s">
        <v>580</v>
      </c>
      <c r="C216" s="24">
        <v>191</v>
      </c>
      <c r="D216" s="25">
        <v>6</v>
      </c>
      <c r="E216" s="24" t="s">
        <v>662</v>
      </c>
      <c r="F216" s="25" t="s">
        <v>920</v>
      </c>
    </row>
    <row r="217">
      <c r="B217" s="23" t="s">
        <v>580</v>
      </c>
      <c r="C217" s="24">
        <v>192</v>
      </c>
      <c r="D217" s="25">
        <v>1</v>
      </c>
      <c r="E217" s="24" t="s">
        <v>921</v>
      </c>
      <c r="F217" s="25" t="s">
        <v>922</v>
      </c>
    </row>
    <row r="218">
      <c r="B218" s="23" t="s">
        <v>923</v>
      </c>
      <c r="C218" s="24">
        <v>193</v>
      </c>
      <c r="D218" s="25">
        <v>1</v>
      </c>
      <c r="E218" s="24" t="s">
        <v>924</v>
      </c>
      <c r="F218" s="25" t="s">
        <v>925</v>
      </c>
    </row>
    <row r="219">
      <c r="B219" s="23" t="s">
        <v>926</v>
      </c>
      <c r="C219" s="24">
        <v>194</v>
      </c>
      <c r="D219" s="25">
        <v>1</v>
      </c>
      <c r="E219" s="24" t="s">
        <v>924</v>
      </c>
      <c r="F219" s="25" t="s">
        <v>927</v>
      </c>
    </row>
    <row r="220">
      <c r="B220" s="23" t="s">
        <v>928</v>
      </c>
      <c r="C220" s="24">
        <v>195</v>
      </c>
      <c r="D220" s="25">
        <v>1</v>
      </c>
      <c r="E220" s="24" t="s">
        <v>924</v>
      </c>
      <c r="F220" s="25" t="s">
        <v>929</v>
      </c>
    </row>
    <row r="221">
      <c r="B221" s="23" t="s">
        <v>930</v>
      </c>
      <c r="C221" s="24">
        <v>196</v>
      </c>
      <c r="D221" s="25">
        <v>1</v>
      </c>
      <c r="E221" s="24" t="s">
        <v>924</v>
      </c>
      <c r="F221" s="25" t="s">
        <v>931</v>
      </c>
    </row>
    <row r="222">
      <c r="B222" s="23" t="s">
        <v>932</v>
      </c>
      <c r="C222" s="24">
        <v>197</v>
      </c>
      <c r="D222" s="25" t="s">
        <v>933</v>
      </c>
      <c r="E222" s="24" t="s">
        <v>924</v>
      </c>
      <c r="F222" s="25" t="s">
        <v>934</v>
      </c>
    </row>
    <row r="223">
      <c r="B223" s="23" t="s">
        <v>935</v>
      </c>
      <c r="C223" s="24">
        <v>198</v>
      </c>
      <c r="D223" s="25">
        <v>14</v>
      </c>
      <c r="E223" s="24" t="s">
        <v>924</v>
      </c>
      <c r="F223" s="25" t="s">
        <v>936</v>
      </c>
    </row>
    <row r="224">
      <c r="B224" s="23" t="s">
        <v>580</v>
      </c>
      <c r="C224" s="24">
        <v>199</v>
      </c>
      <c r="D224" s="25">
        <v>0</v>
      </c>
      <c r="E224" s="24"/>
      <c r="F224" t="s">
        <v>937</v>
      </c>
    </row>
    <row r="225">
      <c r="B225" s="23" t="s">
        <v>580</v>
      </c>
      <c r="C225" s="24">
        <v>200</v>
      </c>
      <c r="D225" s="25">
        <v>0</v>
      </c>
      <c r="E225" s="24" t="s">
        <v>658</v>
      </c>
      <c r="F225" s="25" t="s">
        <v>938</v>
      </c>
    </row>
    <row r="226">
      <c r="B226" s="23" t="s">
        <v>580</v>
      </c>
      <c r="C226" s="24">
        <v>201</v>
      </c>
      <c r="D226" s="25">
        <v>0</v>
      </c>
      <c r="E226" s="24"/>
      <c r="F226" s="25" t="s">
        <v>939</v>
      </c>
    </row>
    <row r="227">
      <c r="B227" s="23" t="s">
        <v>580</v>
      </c>
      <c r="C227" s="24">
        <v>202</v>
      </c>
      <c r="D227" s="25">
        <v>79</v>
      </c>
      <c r="E227" s="24" t="s">
        <v>940</v>
      </c>
      <c r="F227" s="25"/>
    </row>
  </sheetData>
  <autoFilter ref="B2:F2"/>
  <mergeCells count="28">
    <mergeCell ref="F132:F135"/>
    <mergeCell ref="B143:B145"/>
    <mergeCell ref="C143:C145"/>
    <mergeCell ref="D143:D145"/>
    <mergeCell ref="B126:B130"/>
    <mergeCell ref="C126:C130"/>
    <mergeCell ref="D126:D130"/>
    <mergeCell ref="B132:B135"/>
    <mergeCell ref="C132:C135"/>
    <mergeCell ref="D132:D135"/>
    <mergeCell ref="B37:B40"/>
    <mergeCell ref="C37:C40"/>
    <mergeCell ref="D37:D40"/>
    <mergeCell ref="B45:B46"/>
    <mergeCell ref="C45:C46"/>
    <mergeCell ref="D45:D46"/>
    <mergeCell ref="B19:B20"/>
    <mergeCell ref="C19:C20"/>
    <mergeCell ref="D19:D20"/>
    <mergeCell ref="B29:B32"/>
    <mergeCell ref="C29:C32"/>
    <mergeCell ref="D29:D32"/>
    <mergeCell ref="B9:B12"/>
    <mergeCell ref="C9:C12"/>
    <mergeCell ref="D9:D12"/>
    <mergeCell ref="B15:B17"/>
    <mergeCell ref="C15:C17"/>
    <mergeCell ref="D15:D17"/>
  </mergeCells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baseColWidth="10" defaultRowHeight="14.25"/>
  <cols>
    <col customWidth="1" min="1" max="1" width="3.77734375"/>
    <col customWidth="1" min="2" max="2" width="33.88671875"/>
    <col customWidth="1" min="3" max="3" width="3.77734375"/>
    <col customWidth="1" min="4" max="114" width="5.77734375"/>
  </cols>
  <sheetData>
    <row r="2" s="20" customFormat="1">
      <c r="B2" s="26" t="s">
        <v>941</v>
      </c>
      <c r="C2" s="21"/>
      <c r="D2" s="21">
        <v>0</v>
      </c>
      <c r="E2" s="21">
        <v>1</v>
      </c>
      <c r="F2" s="21">
        <v>2</v>
      </c>
      <c r="G2" s="21">
        <v>3</v>
      </c>
      <c r="H2" s="21">
        <v>4</v>
      </c>
      <c r="I2" s="21">
        <v>5</v>
      </c>
      <c r="J2" s="21">
        <v>6</v>
      </c>
      <c r="K2" s="21">
        <v>7</v>
      </c>
      <c r="L2" s="21">
        <v>8</v>
      </c>
      <c r="M2" s="21">
        <v>9</v>
      </c>
      <c r="N2" s="21">
        <v>10</v>
      </c>
      <c r="O2" s="21">
        <v>11</v>
      </c>
      <c r="P2" s="21">
        <v>12</v>
      </c>
      <c r="Q2" s="21">
        <v>13</v>
      </c>
      <c r="R2" s="21">
        <v>14</v>
      </c>
      <c r="S2" s="21">
        <v>15</v>
      </c>
      <c r="T2" s="21">
        <v>16</v>
      </c>
      <c r="U2" s="21">
        <v>17</v>
      </c>
      <c r="V2" s="21">
        <v>18</v>
      </c>
      <c r="W2" s="21">
        <v>19</v>
      </c>
      <c r="X2" s="21">
        <v>20</v>
      </c>
      <c r="Y2" s="21">
        <v>21</v>
      </c>
      <c r="Z2" s="21">
        <v>22</v>
      </c>
      <c r="AA2" s="21">
        <v>23</v>
      </c>
      <c r="AB2" s="21">
        <v>24</v>
      </c>
      <c r="AC2" s="21">
        <v>25</v>
      </c>
      <c r="AD2" s="21">
        <v>26</v>
      </c>
      <c r="AE2" s="21">
        <v>27</v>
      </c>
      <c r="AF2" s="21">
        <v>28</v>
      </c>
      <c r="AG2" s="21">
        <v>29</v>
      </c>
      <c r="AH2" s="21">
        <v>30</v>
      </c>
      <c r="AI2" s="21">
        <v>31</v>
      </c>
      <c r="AJ2" s="21">
        <v>32</v>
      </c>
      <c r="AK2" s="21">
        <v>33</v>
      </c>
      <c r="AL2" s="21">
        <v>34</v>
      </c>
      <c r="AM2" s="21">
        <v>35</v>
      </c>
      <c r="AN2" s="21">
        <v>36</v>
      </c>
      <c r="AO2" s="21">
        <v>37</v>
      </c>
      <c r="AP2" s="21">
        <v>38</v>
      </c>
      <c r="AQ2" s="21">
        <v>39</v>
      </c>
      <c r="AR2" s="21">
        <v>40</v>
      </c>
      <c r="AS2" s="21">
        <v>41</v>
      </c>
      <c r="AT2" s="21">
        <v>42</v>
      </c>
      <c r="AU2" s="21">
        <v>43</v>
      </c>
      <c r="AV2" s="21">
        <v>44</v>
      </c>
      <c r="AW2" s="21">
        <v>45</v>
      </c>
      <c r="AX2" s="21">
        <v>46</v>
      </c>
      <c r="AY2" s="21">
        <v>47</v>
      </c>
      <c r="AZ2" s="21">
        <v>48</v>
      </c>
      <c r="BA2" s="21">
        <v>49</v>
      </c>
      <c r="BB2" s="21">
        <v>50</v>
      </c>
      <c r="BC2" s="21">
        <v>51</v>
      </c>
      <c r="BD2" s="21">
        <v>52</v>
      </c>
      <c r="BE2" s="21">
        <v>53</v>
      </c>
      <c r="BF2" s="21">
        <v>54</v>
      </c>
      <c r="BG2" s="21">
        <v>55</v>
      </c>
      <c r="BH2" s="21">
        <v>56</v>
      </c>
      <c r="BI2" s="21">
        <v>57</v>
      </c>
      <c r="BJ2" s="21">
        <v>58</v>
      </c>
      <c r="BK2" s="21">
        <v>59</v>
      </c>
      <c r="BL2" s="21">
        <v>60</v>
      </c>
      <c r="BM2" s="21">
        <v>61</v>
      </c>
      <c r="BN2" s="21">
        <v>62</v>
      </c>
      <c r="BO2" s="21">
        <v>63</v>
      </c>
      <c r="BP2" s="21">
        <v>64</v>
      </c>
      <c r="BQ2" s="21">
        <v>65</v>
      </c>
      <c r="BR2" s="21">
        <v>66</v>
      </c>
      <c r="BS2" s="21">
        <v>67</v>
      </c>
      <c r="BT2" s="21">
        <v>68</v>
      </c>
      <c r="BU2" s="21">
        <v>69</v>
      </c>
      <c r="BV2" s="21">
        <v>70</v>
      </c>
      <c r="BW2" s="21">
        <v>71</v>
      </c>
      <c r="BX2" s="21">
        <v>72</v>
      </c>
      <c r="BY2" s="21">
        <v>73</v>
      </c>
      <c r="BZ2" s="21">
        <v>74</v>
      </c>
      <c r="CA2" s="21">
        <v>75</v>
      </c>
      <c r="CB2" s="21">
        <v>76</v>
      </c>
      <c r="CC2" s="21">
        <v>77</v>
      </c>
      <c r="CD2" s="21">
        <v>78</v>
      </c>
      <c r="CE2" s="21">
        <v>79</v>
      </c>
      <c r="CF2" s="21">
        <v>80</v>
      </c>
      <c r="CG2" s="21">
        <v>81</v>
      </c>
      <c r="CH2" s="21">
        <v>82</v>
      </c>
      <c r="CI2" s="21">
        <v>83</v>
      </c>
      <c r="CJ2" s="21">
        <v>84</v>
      </c>
      <c r="CK2" s="21">
        <v>85</v>
      </c>
      <c r="CL2" s="21">
        <v>86</v>
      </c>
      <c r="CM2" s="21">
        <v>87</v>
      </c>
      <c r="CN2" s="21">
        <v>88</v>
      </c>
      <c r="CO2" s="21">
        <v>89</v>
      </c>
      <c r="CP2" s="21">
        <v>90</v>
      </c>
      <c r="CQ2" s="21">
        <v>91</v>
      </c>
      <c r="CR2" s="21">
        <v>92</v>
      </c>
      <c r="CS2" s="21">
        <v>93</v>
      </c>
      <c r="CT2" s="21">
        <v>94</v>
      </c>
      <c r="CU2" s="21">
        <v>95</v>
      </c>
      <c r="CV2" s="21">
        <v>96</v>
      </c>
      <c r="CW2" s="21">
        <v>97</v>
      </c>
      <c r="CX2" s="21">
        <v>98</v>
      </c>
      <c r="CY2" s="21">
        <v>99</v>
      </c>
      <c r="CZ2" s="21">
        <v>100</v>
      </c>
      <c r="DA2" s="21">
        <v>101</v>
      </c>
      <c r="DB2" s="21">
        <v>102</v>
      </c>
      <c r="DC2" s="21">
        <v>103</v>
      </c>
      <c r="DD2" s="21">
        <v>104</v>
      </c>
      <c r="DE2" s="21">
        <v>105</v>
      </c>
      <c r="DF2" s="21">
        <v>106</v>
      </c>
      <c r="DG2" s="21">
        <v>107</v>
      </c>
      <c r="DH2" s="21">
        <v>108</v>
      </c>
      <c r="DI2" s="21">
        <v>109</v>
      </c>
      <c r="DJ2" s="21">
        <v>110</v>
      </c>
    </row>
    <row r="3">
      <c r="B3" t="s">
        <v>942</v>
      </c>
      <c r="D3" t="s">
        <v>943</v>
      </c>
      <c r="E3" t="s">
        <v>944</v>
      </c>
      <c r="F3" t="s">
        <v>945</v>
      </c>
      <c r="G3" t="s">
        <v>946</v>
      </c>
      <c r="H3" t="s">
        <v>947</v>
      </c>
      <c r="I3" t="s">
        <v>947</v>
      </c>
      <c r="J3" t="s">
        <v>947</v>
      </c>
      <c r="K3" s="2" t="s">
        <v>946</v>
      </c>
      <c r="L3" t="s">
        <v>947</v>
      </c>
      <c r="M3" t="s">
        <v>947</v>
      </c>
      <c r="N3" t="s">
        <v>947</v>
      </c>
      <c r="O3" t="s">
        <v>947</v>
      </c>
      <c r="P3" t="s">
        <v>947</v>
      </c>
      <c r="Q3" t="s">
        <v>947</v>
      </c>
      <c r="R3" t="s">
        <v>947</v>
      </c>
      <c r="S3" t="s">
        <v>947</v>
      </c>
      <c r="T3" t="s">
        <v>947</v>
      </c>
      <c r="U3" t="s">
        <v>947</v>
      </c>
      <c r="V3" t="s">
        <v>947</v>
      </c>
      <c r="W3" t="s">
        <v>947</v>
      </c>
      <c r="X3" t="s">
        <v>947</v>
      </c>
      <c r="Y3" t="s">
        <v>947</v>
      </c>
      <c r="Z3" t="s">
        <v>947</v>
      </c>
      <c r="AA3" t="s">
        <v>947</v>
      </c>
      <c r="AB3" t="s">
        <v>947</v>
      </c>
      <c r="AC3" t="s">
        <v>947</v>
      </c>
      <c r="AD3" t="s">
        <v>947</v>
      </c>
      <c r="AE3" t="s">
        <v>947</v>
      </c>
      <c r="AF3" t="s">
        <v>947</v>
      </c>
      <c r="AG3" t="s">
        <v>947</v>
      </c>
      <c r="AH3" t="s">
        <v>947</v>
      </c>
      <c r="AI3" t="s">
        <v>947</v>
      </c>
      <c r="AJ3" t="s">
        <v>947</v>
      </c>
      <c r="AK3" t="s">
        <v>947</v>
      </c>
      <c r="AL3" t="s">
        <v>947</v>
      </c>
      <c r="AM3" t="s">
        <v>947</v>
      </c>
      <c r="AN3" t="s">
        <v>947</v>
      </c>
      <c r="AO3" t="s">
        <v>947</v>
      </c>
      <c r="AP3" t="s">
        <v>947</v>
      </c>
      <c r="AQ3" t="s">
        <v>947</v>
      </c>
      <c r="AR3" t="s">
        <v>947</v>
      </c>
      <c r="AS3" t="s">
        <v>947</v>
      </c>
      <c r="AT3" t="s">
        <v>947</v>
      </c>
      <c r="AU3" t="s">
        <v>947</v>
      </c>
      <c r="AV3" t="s">
        <v>947</v>
      </c>
      <c r="AW3" t="s">
        <v>947</v>
      </c>
      <c r="AX3" t="s">
        <v>947</v>
      </c>
      <c r="AY3" t="s">
        <v>947</v>
      </c>
      <c r="AZ3" t="s">
        <v>947</v>
      </c>
      <c r="BA3" t="s">
        <v>947</v>
      </c>
      <c r="BB3" t="s">
        <v>947</v>
      </c>
      <c r="BC3" t="s">
        <v>947</v>
      </c>
      <c r="BD3" t="s">
        <v>947</v>
      </c>
      <c r="BE3" t="s">
        <v>947</v>
      </c>
      <c r="BF3" t="s">
        <v>947</v>
      </c>
      <c r="BG3" t="s">
        <v>947</v>
      </c>
      <c r="BH3" t="s">
        <v>947</v>
      </c>
      <c r="BI3" t="s">
        <v>947</v>
      </c>
      <c r="BJ3" t="s">
        <v>947</v>
      </c>
      <c r="BK3" t="s">
        <v>947</v>
      </c>
      <c r="BL3" t="s">
        <v>947</v>
      </c>
      <c r="BM3" t="s">
        <v>947</v>
      </c>
      <c r="BN3" t="s">
        <v>947</v>
      </c>
      <c r="BO3" t="s">
        <v>947</v>
      </c>
      <c r="BP3" t="s">
        <v>947</v>
      </c>
      <c r="BQ3" t="s">
        <v>947</v>
      </c>
      <c r="BR3" t="s">
        <v>947</v>
      </c>
      <c r="BS3" t="s">
        <v>947</v>
      </c>
      <c r="BT3" t="s">
        <v>947</v>
      </c>
      <c r="BU3" t="s">
        <v>947</v>
      </c>
      <c r="BV3" t="s">
        <v>947</v>
      </c>
      <c r="BW3" t="s">
        <v>947</v>
      </c>
      <c r="BX3" t="s">
        <v>947</v>
      </c>
      <c r="BY3" t="s">
        <v>947</v>
      </c>
      <c r="BZ3" t="s">
        <v>947</v>
      </c>
      <c r="CA3" t="s">
        <v>947</v>
      </c>
      <c r="CB3" t="s">
        <v>947</v>
      </c>
      <c r="CC3" t="s">
        <v>947</v>
      </c>
      <c r="CD3" t="s">
        <v>947</v>
      </c>
      <c r="CE3" t="s">
        <v>947</v>
      </c>
      <c r="CF3" t="s">
        <v>947</v>
      </c>
      <c r="CG3" t="s">
        <v>947</v>
      </c>
      <c r="CH3" t="s">
        <v>947</v>
      </c>
      <c r="CI3" t="s">
        <v>947</v>
      </c>
      <c r="CJ3" t="s">
        <v>947</v>
      </c>
      <c r="CK3" t="s">
        <v>947</v>
      </c>
      <c r="CL3" t="s">
        <v>947</v>
      </c>
      <c r="CM3" t="s">
        <v>947</v>
      </c>
      <c r="CN3" t="s">
        <v>947</v>
      </c>
      <c r="CO3" t="s">
        <v>947</v>
      </c>
      <c r="CP3" t="s">
        <v>947</v>
      </c>
      <c r="CQ3" t="s">
        <v>947</v>
      </c>
      <c r="CR3" t="s">
        <v>947</v>
      </c>
      <c r="CS3" t="s">
        <v>947</v>
      </c>
      <c r="CT3" t="s">
        <v>947</v>
      </c>
      <c r="CU3" t="s">
        <v>947</v>
      </c>
      <c r="CV3" t="s">
        <v>947</v>
      </c>
      <c r="CW3" t="s">
        <v>947</v>
      </c>
      <c r="CX3" t="s">
        <v>947</v>
      </c>
      <c r="CY3" t="s">
        <v>947</v>
      </c>
      <c r="CZ3" t="s">
        <v>947</v>
      </c>
      <c r="DA3" t="s">
        <v>947</v>
      </c>
      <c r="DB3" t="s">
        <v>947</v>
      </c>
      <c r="DC3" t="s">
        <v>947</v>
      </c>
      <c r="DD3" t="s">
        <v>947</v>
      </c>
      <c r="DE3" t="s">
        <v>947</v>
      </c>
      <c r="DF3" t="s">
        <v>947</v>
      </c>
      <c r="DG3" t="s">
        <v>947</v>
      </c>
      <c r="DH3" t="s">
        <v>947</v>
      </c>
      <c r="DI3" t="s">
        <v>947</v>
      </c>
      <c r="DJ3" t="s">
        <v>948</v>
      </c>
    </row>
    <row r="4">
      <c r="B4" t="s">
        <v>949</v>
      </c>
      <c r="D4" t="s">
        <v>943</v>
      </c>
      <c r="E4" t="s">
        <v>944</v>
      </c>
      <c r="F4" t="s">
        <v>945</v>
      </c>
      <c r="G4" t="s">
        <v>946</v>
      </c>
      <c r="H4" t="s">
        <v>947</v>
      </c>
      <c r="I4" t="s">
        <v>947</v>
      </c>
      <c r="J4" t="s">
        <v>947</v>
      </c>
      <c r="K4" s="2" t="s">
        <v>950</v>
      </c>
      <c r="L4" t="s">
        <v>947</v>
      </c>
      <c r="M4" t="s">
        <v>947</v>
      </c>
      <c r="N4" t="s">
        <v>947</v>
      </c>
      <c r="O4" t="s">
        <v>947</v>
      </c>
      <c r="P4" t="s">
        <v>947</v>
      </c>
      <c r="Q4" t="s">
        <v>947</v>
      </c>
      <c r="R4" t="s">
        <v>947</v>
      </c>
      <c r="S4" t="s">
        <v>947</v>
      </c>
      <c r="T4" t="s">
        <v>947</v>
      </c>
      <c r="U4" t="s">
        <v>947</v>
      </c>
      <c r="V4" t="s">
        <v>947</v>
      </c>
      <c r="W4" t="s">
        <v>947</v>
      </c>
      <c r="X4" t="s">
        <v>947</v>
      </c>
      <c r="Y4" t="s">
        <v>947</v>
      </c>
      <c r="Z4" t="s">
        <v>947</v>
      </c>
      <c r="AA4" t="s">
        <v>947</v>
      </c>
      <c r="AB4" t="s">
        <v>947</v>
      </c>
      <c r="AC4" t="s">
        <v>947</v>
      </c>
      <c r="AD4" t="s">
        <v>947</v>
      </c>
      <c r="AE4" t="s">
        <v>947</v>
      </c>
      <c r="AF4" t="s">
        <v>947</v>
      </c>
      <c r="AG4" t="s">
        <v>947</v>
      </c>
      <c r="AH4" t="s">
        <v>947</v>
      </c>
      <c r="AI4" t="s">
        <v>947</v>
      </c>
      <c r="AJ4" t="s">
        <v>947</v>
      </c>
      <c r="AK4" t="s">
        <v>947</v>
      </c>
      <c r="AL4" t="s">
        <v>947</v>
      </c>
      <c r="AM4" t="s">
        <v>947</v>
      </c>
      <c r="AN4" t="s">
        <v>947</v>
      </c>
      <c r="AO4" t="s">
        <v>947</v>
      </c>
      <c r="AP4" t="s">
        <v>947</v>
      </c>
      <c r="AQ4" t="s">
        <v>947</v>
      </c>
      <c r="AR4" t="s">
        <v>947</v>
      </c>
      <c r="AS4" t="s">
        <v>947</v>
      </c>
      <c r="AT4" t="s">
        <v>947</v>
      </c>
      <c r="AU4" t="s">
        <v>947</v>
      </c>
      <c r="AV4" t="s">
        <v>947</v>
      </c>
      <c r="AW4" t="s">
        <v>947</v>
      </c>
      <c r="AX4" t="s">
        <v>947</v>
      </c>
      <c r="AY4" t="s">
        <v>947</v>
      </c>
      <c r="AZ4" t="s">
        <v>947</v>
      </c>
      <c r="BA4" t="s">
        <v>947</v>
      </c>
      <c r="BB4" t="s">
        <v>947</v>
      </c>
      <c r="BC4" t="s">
        <v>947</v>
      </c>
      <c r="BD4" t="s">
        <v>947</v>
      </c>
      <c r="BE4" t="s">
        <v>947</v>
      </c>
      <c r="BF4" t="s">
        <v>947</v>
      </c>
      <c r="BG4" t="s">
        <v>947</v>
      </c>
      <c r="BH4" t="s">
        <v>947</v>
      </c>
      <c r="BI4" t="s">
        <v>947</v>
      </c>
      <c r="BJ4" t="s">
        <v>947</v>
      </c>
      <c r="BK4" t="s">
        <v>947</v>
      </c>
      <c r="BL4" t="s">
        <v>947</v>
      </c>
      <c r="BM4" t="s">
        <v>947</v>
      </c>
      <c r="BN4" t="s">
        <v>947</v>
      </c>
      <c r="BO4" t="s">
        <v>947</v>
      </c>
      <c r="BP4" t="s">
        <v>947</v>
      </c>
      <c r="BQ4" t="s">
        <v>947</v>
      </c>
      <c r="BR4" t="s">
        <v>947</v>
      </c>
      <c r="BS4" t="s">
        <v>947</v>
      </c>
      <c r="BT4" t="s">
        <v>947</v>
      </c>
      <c r="BU4" t="s">
        <v>947</v>
      </c>
      <c r="BV4" t="s">
        <v>947</v>
      </c>
      <c r="BW4" t="s">
        <v>947</v>
      </c>
      <c r="BX4" t="s">
        <v>947</v>
      </c>
      <c r="BY4" t="s">
        <v>947</v>
      </c>
      <c r="BZ4" t="s">
        <v>947</v>
      </c>
      <c r="CA4" t="s">
        <v>947</v>
      </c>
      <c r="CB4" t="s">
        <v>947</v>
      </c>
      <c r="CC4" t="s">
        <v>947</v>
      </c>
      <c r="CD4" t="s">
        <v>947</v>
      </c>
      <c r="CE4" t="s">
        <v>947</v>
      </c>
      <c r="CF4" t="s">
        <v>947</v>
      </c>
      <c r="CG4" t="s">
        <v>947</v>
      </c>
      <c r="CH4" t="s">
        <v>947</v>
      </c>
      <c r="CI4" t="s">
        <v>947</v>
      </c>
      <c r="CJ4" t="s">
        <v>947</v>
      </c>
      <c r="CK4" t="s">
        <v>947</v>
      </c>
      <c r="CL4" t="s">
        <v>947</v>
      </c>
      <c r="CM4" t="s">
        <v>947</v>
      </c>
      <c r="CN4" t="s">
        <v>947</v>
      </c>
      <c r="CO4" t="s">
        <v>947</v>
      </c>
      <c r="CP4" t="s">
        <v>947</v>
      </c>
      <c r="CQ4" t="s">
        <v>947</v>
      </c>
      <c r="CR4" t="s">
        <v>947</v>
      </c>
      <c r="CS4" t="s">
        <v>947</v>
      </c>
      <c r="CT4" t="s">
        <v>947</v>
      </c>
      <c r="CU4" t="s">
        <v>947</v>
      </c>
      <c r="CV4" t="s">
        <v>947</v>
      </c>
      <c r="CW4" t="s">
        <v>947</v>
      </c>
      <c r="CX4" t="s">
        <v>947</v>
      </c>
      <c r="CY4" t="s">
        <v>947</v>
      </c>
      <c r="CZ4" t="s">
        <v>947</v>
      </c>
      <c r="DA4" t="s">
        <v>947</v>
      </c>
      <c r="DB4" t="s">
        <v>947</v>
      </c>
      <c r="DC4" t="s">
        <v>947</v>
      </c>
      <c r="DD4" t="s">
        <v>947</v>
      </c>
      <c r="DE4" t="s">
        <v>947</v>
      </c>
      <c r="DF4" t="s">
        <v>947</v>
      </c>
      <c r="DG4" t="s">
        <v>947</v>
      </c>
      <c r="DH4" t="s">
        <v>947</v>
      </c>
      <c r="DI4" t="s">
        <v>947</v>
      </c>
      <c r="DJ4" t="s">
        <v>951</v>
      </c>
    </row>
    <row r="5">
      <c r="B5" t="s">
        <v>952</v>
      </c>
      <c r="D5" t="s">
        <v>943</v>
      </c>
      <c r="E5" t="s">
        <v>944</v>
      </c>
      <c r="F5" t="s">
        <v>945</v>
      </c>
      <c r="G5" t="s">
        <v>946</v>
      </c>
      <c r="H5" t="s">
        <v>947</v>
      </c>
      <c r="I5" t="s">
        <v>947</v>
      </c>
      <c r="J5" t="s">
        <v>947</v>
      </c>
      <c r="K5" s="2" t="s">
        <v>953</v>
      </c>
      <c r="L5" t="s">
        <v>947</v>
      </c>
      <c r="M5" t="s">
        <v>947</v>
      </c>
      <c r="N5" t="s">
        <v>947</v>
      </c>
      <c r="O5" t="s">
        <v>947</v>
      </c>
      <c r="P5" t="s">
        <v>947</v>
      </c>
      <c r="Q5" t="s">
        <v>947</v>
      </c>
      <c r="R5" t="s">
        <v>947</v>
      </c>
      <c r="S5" t="s">
        <v>947</v>
      </c>
      <c r="T5" t="s">
        <v>947</v>
      </c>
      <c r="U5" t="s">
        <v>947</v>
      </c>
      <c r="V5" t="s">
        <v>947</v>
      </c>
      <c r="W5" t="s">
        <v>947</v>
      </c>
      <c r="X5" t="s">
        <v>947</v>
      </c>
      <c r="Y5" t="s">
        <v>947</v>
      </c>
      <c r="Z5" t="s">
        <v>947</v>
      </c>
      <c r="AA5" t="s">
        <v>947</v>
      </c>
      <c r="AB5" t="s">
        <v>947</v>
      </c>
      <c r="AC5" t="s">
        <v>947</v>
      </c>
      <c r="AD5" t="s">
        <v>947</v>
      </c>
      <c r="AE5" t="s">
        <v>947</v>
      </c>
      <c r="AF5" t="s">
        <v>947</v>
      </c>
      <c r="AG5" t="s">
        <v>947</v>
      </c>
      <c r="AH5" t="s">
        <v>947</v>
      </c>
      <c r="AI5" t="s">
        <v>947</v>
      </c>
      <c r="AJ5" t="s">
        <v>947</v>
      </c>
      <c r="AK5" t="s">
        <v>947</v>
      </c>
      <c r="AL5" t="s">
        <v>947</v>
      </c>
      <c r="AM5" t="s">
        <v>947</v>
      </c>
      <c r="AN5" t="s">
        <v>947</v>
      </c>
      <c r="AO5" t="s">
        <v>947</v>
      </c>
      <c r="AP5" t="s">
        <v>947</v>
      </c>
      <c r="AQ5" t="s">
        <v>947</v>
      </c>
      <c r="AR5" t="s">
        <v>947</v>
      </c>
      <c r="AS5" t="s">
        <v>947</v>
      </c>
      <c r="AT5" t="s">
        <v>947</v>
      </c>
      <c r="AU5" t="s">
        <v>947</v>
      </c>
      <c r="AV5" t="s">
        <v>947</v>
      </c>
      <c r="AW5" t="s">
        <v>947</v>
      </c>
      <c r="AX5" t="s">
        <v>947</v>
      </c>
      <c r="AY5" t="s">
        <v>947</v>
      </c>
      <c r="AZ5" t="s">
        <v>947</v>
      </c>
      <c r="BA5" t="s">
        <v>947</v>
      </c>
      <c r="BB5" t="s">
        <v>947</v>
      </c>
      <c r="BC5" t="s">
        <v>947</v>
      </c>
      <c r="BD5" t="s">
        <v>947</v>
      </c>
      <c r="BE5" t="s">
        <v>947</v>
      </c>
      <c r="BF5" t="s">
        <v>947</v>
      </c>
      <c r="BG5" t="s">
        <v>947</v>
      </c>
      <c r="BH5" t="s">
        <v>947</v>
      </c>
      <c r="BI5" t="s">
        <v>947</v>
      </c>
      <c r="BJ5" t="s">
        <v>947</v>
      </c>
      <c r="BK5" t="s">
        <v>947</v>
      </c>
      <c r="BL5" t="s">
        <v>947</v>
      </c>
      <c r="BM5" t="s">
        <v>947</v>
      </c>
      <c r="BN5" t="s">
        <v>947</v>
      </c>
      <c r="BO5" t="s">
        <v>947</v>
      </c>
      <c r="BP5" t="s">
        <v>947</v>
      </c>
      <c r="BQ5" t="s">
        <v>947</v>
      </c>
      <c r="BR5" t="s">
        <v>947</v>
      </c>
      <c r="BS5" t="s">
        <v>947</v>
      </c>
      <c r="BT5" t="s">
        <v>947</v>
      </c>
      <c r="BU5" t="s">
        <v>947</v>
      </c>
      <c r="BV5" t="s">
        <v>947</v>
      </c>
      <c r="BW5" t="s">
        <v>947</v>
      </c>
      <c r="BX5" t="s">
        <v>947</v>
      </c>
      <c r="BY5" t="s">
        <v>947</v>
      </c>
      <c r="BZ5" t="s">
        <v>947</v>
      </c>
      <c r="CA5" t="s">
        <v>947</v>
      </c>
      <c r="CB5" t="s">
        <v>947</v>
      </c>
      <c r="CC5" t="s">
        <v>947</v>
      </c>
      <c r="CD5" t="s">
        <v>947</v>
      </c>
      <c r="CE5" t="s">
        <v>947</v>
      </c>
      <c r="CF5" t="s">
        <v>947</v>
      </c>
      <c r="CG5" t="s">
        <v>947</v>
      </c>
      <c r="CH5" t="s">
        <v>947</v>
      </c>
      <c r="CI5" t="s">
        <v>947</v>
      </c>
      <c r="CJ5" t="s">
        <v>947</v>
      </c>
      <c r="CK5" t="s">
        <v>947</v>
      </c>
      <c r="CL5" t="s">
        <v>947</v>
      </c>
      <c r="CM5" t="s">
        <v>947</v>
      </c>
      <c r="CN5" t="s">
        <v>947</v>
      </c>
      <c r="CO5" t="s">
        <v>947</v>
      </c>
      <c r="CP5" t="s">
        <v>947</v>
      </c>
      <c r="CQ5" t="s">
        <v>947</v>
      </c>
      <c r="CR5" t="s">
        <v>947</v>
      </c>
      <c r="CS5" t="s">
        <v>947</v>
      </c>
      <c r="CT5" t="s">
        <v>947</v>
      </c>
      <c r="CU5" t="s">
        <v>947</v>
      </c>
      <c r="CV5" t="s">
        <v>947</v>
      </c>
      <c r="CW5" t="s">
        <v>947</v>
      </c>
      <c r="CX5" t="s">
        <v>947</v>
      </c>
      <c r="CY5" t="s">
        <v>947</v>
      </c>
      <c r="CZ5" t="s">
        <v>947</v>
      </c>
      <c r="DA5" t="s">
        <v>947</v>
      </c>
      <c r="DB5" t="s">
        <v>947</v>
      </c>
      <c r="DC5" t="s">
        <v>947</v>
      </c>
      <c r="DD5" t="s">
        <v>947</v>
      </c>
      <c r="DE5" t="s">
        <v>947</v>
      </c>
      <c r="DF5" t="s">
        <v>947</v>
      </c>
      <c r="DG5" t="s">
        <v>947</v>
      </c>
      <c r="DH5" t="s">
        <v>947</v>
      </c>
      <c r="DI5" t="s">
        <v>947</v>
      </c>
      <c r="DJ5" t="s">
        <v>954</v>
      </c>
    </row>
    <row r="6">
      <c r="B6" t="s">
        <v>955</v>
      </c>
      <c r="D6" t="s">
        <v>943</v>
      </c>
      <c r="E6" t="s">
        <v>944</v>
      </c>
      <c r="F6" t="s">
        <v>945</v>
      </c>
      <c r="G6" t="s">
        <v>946</v>
      </c>
      <c r="H6" t="s">
        <v>947</v>
      </c>
      <c r="I6" t="s">
        <v>947</v>
      </c>
      <c r="J6" t="s">
        <v>947</v>
      </c>
      <c r="K6" s="2" t="s">
        <v>956</v>
      </c>
      <c r="L6" t="s">
        <v>947</v>
      </c>
      <c r="M6" t="s">
        <v>947</v>
      </c>
      <c r="N6" t="s">
        <v>947</v>
      </c>
      <c r="O6" t="s">
        <v>947</v>
      </c>
      <c r="P6" t="s">
        <v>947</v>
      </c>
      <c r="Q6" t="s">
        <v>947</v>
      </c>
      <c r="R6" t="s">
        <v>947</v>
      </c>
      <c r="S6" t="s">
        <v>947</v>
      </c>
      <c r="T6" t="s">
        <v>947</v>
      </c>
      <c r="U6" t="s">
        <v>947</v>
      </c>
      <c r="V6" t="s">
        <v>947</v>
      </c>
      <c r="W6" t="s">
        <v>947</v>
      </c>
      <c r="X6" t="s">
        <v>947</v>
      </c>
      <c r="Y6" t="s">
        <v>947</v>
      </c>
      <c r="Z6" t="s">
        <v>947</v>
      </c>
      <c r="AA6" t="s">
        <v>947</v>
      </c>
      <c r="AB6" t="s">
        <v>947</v>
      </c>
      <c r="AC6" t="s">
        <v>947</v>
      </c>
      <c r="AD6" t="s">
        <v>947</v>
      </c>
      <c r="AE6" t="s">
        <v>947</v>
      </c>
      <c r="AF6" t="s">
        <v>947</v>
      </c>
      <c r="AG6" t="s">
        <v>947</v>
      </c>
      <c r="AH6" t="s">
        <v>947</v>
      </c>
      <c r="AI6" t="s">
        <v>947</v>
      </c>
      <c r="AJ6" t="s">
        <v>947</v>
      </c>
      <c r="AK6" t="s">
        <v>947</v>
      </c>
      <c r="AL6" t="s">
        <v>947</v>
      </c>
      <c r="AM6" t="s">
        <v>947</v>
      </c>
      <c r="AN6" t="s">
        <v>947</v>
      </c>
      <c r="AO6" t="s">
        <v>947</v>
      </c>
      <c r="AP6" t="s">
        <v>947</v>
      </c>
      <c r="AQ6" t="s">
        <v>947</v>
      </c>
      <c r="AR6" t="s">
        <v>947</v>
      </c>
      <c r="AS6" t="s">
        <v>947</v>
      </c>
      <c r="AT6" t="s">
        <v>947</v>
      </c>
      <c r="AU6" t="s">
        <v>947</v>
      </c>
      <c r="AV6" t="s">
        <v>947</v>
      </c>
      <c r="AW6" t="s">
        <v>947</v>
      </c>
      <c r="AX6" t="s">
        <v>947</v>
      </c>
      <c r="AY6" t="s">
        <v>947</v>
      </c>
      <c r="AZ6" t="s">
        <v>947</v>
      </c>
      <c r="BA6" t="s">
        <v>947</v>
      </c>
      <c r="BB6" t="s">
        <v>947</v>
      </c>
      <c r="BC6" t="s">
        <v>947</v>
      </c>
      <c r="BD6" t="s">
        <v>947</v>
      </c>
      <c r="BE6" t="s">
        <v>947</v>
      </c>
      <c r="BF6" t="s">
        <v>947</v>
      </c>
      <c r="BG6" t="s">
        <v>947</v>
      </c>
      <c r="BH6" t="s">
        <v>947</v>
      </c>
      <c r="BI6" t="s">
        <v>947</v>
      </c>
      <c r="BJ6" t="s">
        <v>947</v>
      </c>
      <c r="BK6" t="s">
        <v>947</v>
      </c>
      <c r="BL6" t="s">
        <v>947</v>
      </c>
      <c r="BM6" t="s">
        <v>947</v>
      </c>
      <c r="BN6" t="s">
        <v>947</v>
      </c>
      <c r="BO6" t="s">
        <v>947</v>
      </c>
      <c r="BP6" t="s">
        <v>947</v>
      </c>
      <c r="BQ6" t="s">
        <v>947</v>
      </c>
      <c r="BR6" t="s">
        <v>947</v>
      </c>
      <c r="BS6" t="s">
        <v>947</v>
      </c>
      <c r="BT6" t="s">
        <v>947</v>
      </c>
      <c r="BU6" t="s">
        <v>947</v>
      </c>
      <c r="BV6" t="s">
        <v>947</v>
      </c>
      <c r="BW6" t="s">
        <v>947</v>
      </c>
      <c r="BX6" t="s">
        <v>947</v>
      </c>
      <c r="BY6" t="s">
        <v>947</v>
      </c>
      <c r="BZ6" t="s">
        <v>947</v>
      </c>
      <c r="CA6" t="s">
        <v>947</v>
      </c>
      <c r="CB6" t="s">
        <v>947</v>
      </c>
      <c r="CC6" t="s">
        <v>947</v>
      </c>
      <c r="CD6" t="s">
        <v>947</v>
      </c>
      <c r="CE6" t="s">
        <v>947</v>
      </c>
      <c r="CF6" t="s">
        <v>947</v>
      </c>
      <c r="CG6" t="s">
        <v>947</v>
      </c>
      <c r="CH6" t="s">
        <v>947</v>
      </c>
      <c r="CI6" t="s">
        <v>947</v>
      </c>
      <c r="CJ6" t="s">
        <v>947</v>
      </c>
      <c r="CK6" t="s">
        <v>947</v>
      </c>
      <c r="CL6" t="s">
        <v>947</v>
      </c>
      <c r="CM6" t="s">
        <v>947</v>
      </c>
      <c r="CN6" t="s">
        <v>947</v>
      </c>
      <c r="CO6" t="s">
        <v>947</v>
      </c>
      <c r="CP6" t="s">
        <v>947</v>
      </c>
      <c r="CQ6" t="s">
        <v>947</v>
      </c>
      <c r="CR6" t="s">
        <v>947</v>
      </c>
      <c r="CS6" t="s">
        <v>947</v>
      </c>
      <c r="CT6" t="s">
        <v>947</v>
      </c>
      <c r="CU6" t="s">
        <v>947</v>
      </c>
      <c r="CV6" t="s">
        <v>947</v>
      </c>
      <c r="CW6" t="s">
        <v>947</v>
      </c>
      <c r="CX6" t="s">
        <v>947</v>
      </c>
      <c r="CY6" t="s">
        <v>947</v>
      </c>
      <c r="CZ6" t="s">
        <v>947</v>
      </c>
      <c r="DA6" t="s">
        <v>947</v>
      </c>
      <c r="DB6" t="s">
        <v>947</v>
      </c>
      <c r="DC6" t="s">
        <v>947</v>
      </c>
      <c r="DD6" t="s">
        <v>947</v>
      </c>
      <c r="DE6" t="s">
        <v>947</v>
      </c>
      <c r="DF6" t="s">
        <v>947</v>
      </c>
      <c r="DG6" t="s">
        <v>947</v>
      </c>
      <c r="DH6" t="s">
        <v>947</v>
      </c>
      <c r="DI6" t="s">
        <v>947</v>
      </c>
      <c r="DJ6" t="s">
        <v>641</v>
      </c>
    </row>
    <row r="7">
      <c r="B7" t="s">
        <v>957</v>
      </c>
      <c r="D7" t="s">
        <v>943</v>
      </c>
      <c r="E7" t="s">
        <v>944</v>
      </c>
      <c r="F7" t="s">
        <v>945</v>
      </c>
      <c r="G7" t="s">
        <v>946</v>
      </c>
      <c r="H7" t="s">
        <v>947</v>
      </c>
      <c r="I7" t="s">
        <v>947</v>
      </c>
      <c r="J7" t="s">
        <v>947</v>
      </c>
      <c r="K7" t="s">
        <v>947</v>
      </c>
      <c r="L7" t="s">
        <v>947</v>
      </c>
      <c r="M7" t="s">
        <v>947</v>
      </c>
      <c r="N7" t="s">
        <v>947</v>
      </c>
      <c r="O7" t="s">
        <v>947</v>
      </c>
      <c r="P7" t="s">
        <v>947</v>
      </c>
      <c r="Q7" t="s">
        <v>947</v>
      </c>
      <c r="R7" t="s">
        <v>947</v>
      </c>
      <c r="S7" t="s">
        <v>947</v>
      </c>
      <c r="T7" t="s">
        <v>947</v>
      </c>
      <c r="U7" t="s">
        <v>947</v>
      </c>
      <c r="V7" t="s">
        <v>947</v>
      </c>
      <c r="W7" t="s">
        <v>947</v>
      </c>
      <c r="X7" t="s">
        <v>947</v>
      </c>
      <c r="Y7" t="s">
        <v>947</v>
      </c>
      <c r="Z7" t="s">
        <v>947</v>
      </c>
      <c r="AA7" t="s">
        <v>947</v>
      </c>
      <c r="AB7" t="s">
        <v>947</v>
      </c>
      <c r="AC7" t="s">
        <v>947</v>
      </c>
      <c r="AD7" t="s">
        <v>947</v>
      </c>
      <c r="AE7" t="s">
        <v>947</v>
      </c>
      <c r="AF7" t="s">
        <v>947</v>
      </c>
      <c r="AG7" t="s">
        <v>947</v>
      </c>
      <c r="AH7" t="s">
        <v>947</v>
      </c>
      <c r="AI7" t="s">
        <v>947</v>
      </c>
      <c r="AJ7" t="s">
        <v>947</v>
      </c>
      <c r="AK7" t="s">
        <v>947</v>
      </c>
      <c r="AL7" t="s">
        <v>947</v>
      </c>
      <c r="AM7" t="s">
        <v>947</v>
      </c>
      <c r="AN7" t="s">
        <v>947</v>
      </c>
      <c r="AO7" t="s">
        <v>947</v>
      </c>
      <c r="AP7" s="2" t="s">
        <v>678</v>
      </c>
      <c r="AQ7" t="s">
        <v>947</v>
      </c>
      <c r="AR7" t="s">
        <v>947</v>
      </c>
      <c r="AS7" t="s">
        <v>947</v>
      </c>
      <c r="AT7" t="s">
        <v>947</v>
      </c>
      <c r="AU7" t="s">
        <v>947</v>
      </c>
      <c r="AV7" t="s">
        <v>947</v>
      </c>
      <c r="AW7" t="s">
        <v>947</v>
      </c>
      <c r="AX7" t="s">
        <v>947</v>
      </c>
      <c r="AY7" t="s">
        <v>947</v>
      </c>
      <c r="AZ7" t="s">
        <v>947</v>
      </c>
      <c r="BA7" t="s">
        <v>947</v>
      </c>
      <c r="BB7" t="s">
        <v>947</v>
      </c>
      <c r="BC7" t="s">
        <v>947</v>
      </c>
      <c r="BD7" t="s">
        <v>947</v>
      </c>
      <c r="BE7" t="s">
        <v>947</v>
      </c>
      <c r="BF7" t="s">
        <v>947</v>
      </c>
      <c r="BG7" t="s">
        <v>947</v>
      </c>
      <c r="BH7" t="s">
        <v>947</v>
      </c>
      <c r="BI7" t="s">
        <v>947</v>
      </c>
      <c r="BJ7" t="s">
        <v>947</v>
      </c>
      <c r="BK7" t="s">
        <v>947</v>
      </c>
      <c r="BL7" t="s">
        <v>947</v>
      </c>
      <c r="BM7" t="s">
        <v>947</v>
      </c>
      <c r="BN7" t="s">
        <v>947</v>
      </c>
      <c r="BO7" t="s">
        <v>947</v>
      </c>
      <c r="BP7" t="s">
        <v>947</v>
      </c>
      <c r="BQ7" t="s">
        <v>947</v>
      </c>
      <c r="BR7" t="s">
        <v>947</v>
      </c>
      <c r="BS7" t="s">
        <v>947</v>
      </c>
      <c r="BT7" t="s">
        <v>947</v>
      </c>
      <c r="BU7" t="s">
        <v>947</v>
      </c>
      <c r="BV7" t="s">
        <v>947</v>
      </c>
      <c r="BW7" t="s">
        <v>947</v>
      </c>
      <c r="BX7" t="s">
        <v>947</v>
      </c>
      <c r="BY7" t="s">
        <v>947</v>
      </c>
      <c r="BZ7" t="s">
        <v>947</v>
      </c>
      <c r="CA7" t="s">
        <v>947</v>
      </c>
      <c r="CB7" t="s">
        <v>947</v>
      </c>
      <c r="CC7" t="s">
        <v>947</v>
      </c>
      <c r="CD7" t="s">
        <v>947</v>
      </c>
      <c r="CE7" t="s">
        <v>947</v>
      </c>
      <c r="CF7" t="s">
        <v>947</v>
      </c>
      <c r="CG7" t="s">
        <v>947</v>
      </c>
      <c r="CH7" t="s">
        <v>947</v>
      </c>
      <c r="CI7" t="s">
        <v>947</v>
      </c>
      <c r="CJ7" t="s">
        <v>947</v>
      </c>
      <c r="CK7" t="s">
        <v>947</v>
      </c>
      <c r="CL7" t="s">
        <v>947</v>
      </c>
      <c r="CM7" t="s">
        <v>947</v>
      </c>
      <c r="CN7" t="s">
        <v>947</v>
      </c>
      <c r="CO7" t="s">
        <v>947</v>
      </c>
      <c r="CP7" t="s">
        <v>947</v>
      </c>
      <c r="CQ7" t="s">
        <v>947</v>
      </c>
      <c r="CR7" t="s">
        <v>947</v>
      </c>
      <c r="CS7" t="s">
        <v>947</v>
      </c>
      <c r="CT7" t="s">
        <v>947</v>
      </c>
      <c r="CU7" t="s">
        <v>947</v>
      </c>
      <c r="CV7" t="s">
        <v>947</v>
      </c>
      <c r="CW7" t="s">
        <v>947</v>
      </c>
      <c r="CX7" t="s">
        <v>947</v>
      </c>
      <c r="CY7" t="s">
        <v>947</v>
      </c>
      <c r="CZ7" t="s">
        <v>947</v>
      </c>
      <c r="DA7" t="s">
        <v>947</v>
      </c>
      <c r="DB7" t="s">
        <v>947</v>
      </c>
      <c r="DC7" t="s">
        <v>947</v>
      </c>
      <c r="DD7" t="s">
        <v>947</v>
      </c>
      <c r="DE7" t="s">
        <v>947</v>
      </c>
      <c r="DF7" t="s">
        <v>947</v>
      </c>
      <c r="DG7" t="s">
        <v>947</v>
      </c>
      <c r="DH7" t="s">
        <v>947</v>
      </c>
      <c r="DI7" t="s">
        <v>947</v>
      </c>
      <c r="DJ7" t="s">
        <v>958</v>
      </c>
    </row>
    <row r="8">
      <c r="B8" t="s">
        <v>959</v>
      </c>
      <c r="D8" t="s">
        <v>943</v>
      </c>
      <c r="E8" t="s">
        <v>944</v>
      </c>
      <c r="F8" t="s">
        <v>945</v>
      </c>
      <c r="G8" t="s">
        <v>946</v>
      </c>
      <c r="H8" t="s">
        <v>947</v>
      </c>
      <c r="I8" t="s">
        <v>947</v>
      </c>
      <c r="J8" t="s">
        <v>947</v>
      </c>
      <c r="K8" t="s">
        <v>947</v>
      </c>
      <c r="L8" t="s">
        <v>947</v>
      </c>
      <c r="M8" t="s">
        <v>947</v>
      </c>
      <c r="N8" t="s">
        <v>947</v>
      </c>
      <c r="O8" t="s">
        <v>947</v>
      </c>
      <c r="P8" t="s">
        <v>947</v>
      </c>
      <c r="Q8" t="s">
        <v>947</v>
      </c>
      <c r="R8" t="s">
        <v>947</v>
      </c>
      <c r="S8" t="s">
        <v>947</v>
      </c>
      <c r="T8" t="s">
        <v>947</v>
      </c>
      <c r="U8" t="s">
        <v>947</v>
      </c>
      <c r="V8" t="s">
        <v>947</v>
      </c>
      <c r="W8" t="s">
        <v>947</v>
      </c>
      <c r="X8" t="s">
        <v>947</v>
      </c>
      <c r="Y8" t="s">
        <v>947</v>
      </c>
      <c r="Z8" t="s">
        <v>947</v>
      </c>
      <c r="AA8" t="s">
        <v>947</v>
      </c>
      <c r="AB8" t="s">
        <v>947</v>
      </c>
      <c r="AC8" t="s">
        <v>947</v>
      </c>
      <c r="AD8" t="s">
        <v>947</v>
      </c>
      <c r="AE8" t="s">
        <v>947</v>
      </c>
      <c r="AF8" t="s">
        <v>947</v>
      </c>
      <c r="AG8" t="s">
        <v>947</v>
      </c>
      <c r="AH8" t="s">
        <v>947</v>
      </c>
      <c r="AI8" t="s">
        <v>947</v>
      </c>
      <c r="AJ8" t="s">
        <v>947</v>
      </c>
      <c r="AK8" t="s">
        <v>947</v>
      </c>
      <c r="AL8" t="s">
        <v>947</v>
      </c>
      <c r="AM8" t="s">
        <v>947</v>
      </c>
      <c r="AN8" t="s">
        <v>947</v>
      </c>
      <c r="AO8" t="s">
        <v>947</v>
      </c>
      <c r="AP8" s="2" t="s">
        <v>960</v>
      </c>
      <c r="AQ8" t="s">
        <v>947</v>
      </c>
      <c r="AR8" t="s">
        <v>947</v>
      </c>
      <c r="AS8" t="s">
        <v>947</v>
      </c>
      <c r="AT8" t="s">
        <v>947</v>
      </c>
      <c r="AU8" t="s">
        <v>947</v>
      </c>
      <c r="AV8" t="s">
        <v>947</v>
      </c>
      <c r="AW8" t="s">
        <v>947</v>
      </c>
      <c r="AX8" t="s">
        <v>947</v>
      </c>
      <c r="AY8" t="s">
        <v>947</v>
      </c>
      <c r="AZ8" t="s">
        <v>947</v>
      </c>
      <c r="BA8" t="s">
        <v>947</v>
      </c>
      <c r="BB8" t="s">
        <v>947</v>
      </c>
      <c r="BC8" t="s">
        <v>947</v>
      </c>
      <c r="BD8" t="s">
        <v>947</v>
      </c>
      <c r="BE8" t="s">
        <v>947</v>
      </c>
      <c r="BF8" t="s">
        <v>947</v>
      </c>
      <c r="BG8" t="s">
        <v>947</v>
      </c>
      <c r="BH8" t="s">
        <v>947</v>
      </c>
      <c r="BI8" t="s">
        <v>947</v>
      </c>
      <c r="BJ8" t="s">
        <v>947</v>
      </c>
      <c r="BK8" t="s">
        <v>947</v>
      </c>
      <c r="BL8" t="s">
        <v>947</v>
      </c>
      <c r="BM8" t="s">
        <v>947</v>
      </c>
      <c r="BN8" t="s">
        <v>947</v>
      </c>
      <c r="BO8" t="s">
        <v>947</v>
      </c>
      <c r="BP8" t="s">
        <v>947</v>
      </c>
      <c r="BQ8" t="s">
        <v>947</v>
      </c>
      <c r="BR8" t="s">
        <v>947</v>
      </c>
      <c r="BS8" t="s">
        <v>947</v>
      </c>
      <c r="BT8" t="s">
        <v>947</v>
      </c>
      <c r="BU8" t="s">
        <v>947</v>
      </c>
      <c r="BV8" t="s">
        <v>947</v>
      </c>
      <c r="BW8" t="s">
        <v>947</v>
      </c>
      <c r="BX8" t="s">
        <v>947</v>
      </c>
      <c r="BY8" t="s">
        <v>947</v>
      </c>
      <c r="BZ8" t="s">
        <v>947</v>
      </c>
      <c r="CA8" t="s">
        <v>947</v>
      </c>
      <c r="CB8" t="s">
        <v>947</v>
      </c>
      <c r="CC8" t="s">
        <v>947</v>
      </c>
      <c r="CD8" t="s">
        <v>947</v>
      </c>
      <c r="CE8" t="s">
        <v>947</v>
      </c>
      <c r="CF8" t="s">
        <v>947</v>
      </c>
      <c r="CG8" t="s">
        <v>947</v>
      </c>
      <c r="CH8" t="s">
        <v>947</v>
      </c>
      <c r="CI8" t="s">
        <v>947</v>
      </c>
      <c r="CJ8" t="s">
        <v>947</v>
      </c>
      <c r="CK8" t="s">
        <v>947</v>
      </c>
      <c r="CL8" t="s">
        <v>947</v>
      </c>
      <c r="CM8" t="s">
        <v>947</v>
      </c>
      <c r="CN8" t="s">
        <v>947</v>
      </c>
      <c r="CO8" t="s">
        <v>947</v>
      </c>
      <c r="CP8" t="s">
        <v>947</v>
      </c>
      <c r="CQ8" t="s">
        <v>947</v>
      </c>
      <c r="CR8" t="s">
        <v>947</v>
      </c>
      <c r="CS8" t="s">
        <v>947</v>
      </c>
      <c r="CT8" t="s">
        <v>947</v>
      </c>
      <c r="CU8" t="s">
        <v>947</v>
      </c>
      <c r="CV8" t="s">
        <v>947</v>
      </c>
      <c r="CW8" t="s">
        <v>947</v>
      </c>
      <c r="CX8" t="s">
        <v>947</v>
      </c>
      <c r="CY8" t="s">
        <v>947</v>
      </c>
      <c r="CZ8" t="s">
        <v>947</v>
      </c>
      <c r="DA8" t="s">
        <v>947</v>
      </c>
      <c r="DB8" t="s">
        <v>947</v>
      </c>
      <c r="DC8" t="s">
        <v>947</v>
      </c>
      <c r="DD8" t="s">
        <v>947</v>
      </c>
      <c r="DE8" t="s">
        <v>947</v>
      </c>
      <c r="DF8" t="s">
        <v>947</v>
      </c>
      <c r="DG8" t="s">
        <v>947</v>
      </c>
      <c r="DH8" t="s">
        <v>947</v>
      </c>
      <c r="DI8" t="s">
        <v>947</v>
      </c>
      <c r="DJ8" t="s">
        <v>961</v>
      </c>
    </row>
    <row r="9">
      <c r="B9" t="s">
        <v>962</v>
      </c>
      <c r="D9" t="s">
        <v>943</v>
      </c>
      <c r="E9" t="s">
        <v>944</v>
      </c>
      <c r="F9" t="s">
        <v>945</v>
      </c>
      <c r="G9" t="s">
        <v>946</v>
      </c>
      <c r="H9" t="s">
        <v>947</v>
      </c>
      <c r="I9" t="s">
        <v>947</v>
      </c>
      <c r="J9" t="s">
        <v>947</v>
      </c>
      <c r="K9" t="s">
        <v>947</v>
      </c>
      <c r="L9" t="s">
        <v>947</v>
      </c>
      <c r="M9" t="s">
        <v>947</v>
      </c>
      <c r="N9" t="s">
        <v>947</v>
      </c>
      <c r="O9" t="s">
        <v>947</v>
      </c>
      <c r="P9" t="s">
        <v>947</v>
      </c>
      <c r="Q9" t="s">
        <v>947</v>
      </c>
      <c r="R9" t="s">
        <v>947</v>
      </c>
      <c r="S9" t="s">
        <v>947</v>
      </c>
      <c r="T9" t="s">
        <v>947</v>
      </c>
      <c r="U9" t="s">
        <v>947</v>
      </c>
      <c r="V9" t="s">
        <v>947</v>
      </c>
      <c r="W9" t="s">
        <v>947</v>
      </c>
      <c r="X9" t="s">
        <v>947</v>
      </c>
      <c r="Y9" t="s">
        <v>947</v>
      </c>
      <c r="Z9" t="s">
        <v>947</v>
      </c>
      <c r="AA9" t="s">
        <v>947</v>
      </c>
      <c r="AB9" t="s">
        <v>947</v>
      </c>
      <c r="AC9" t="s">
        <v>947</v>
      </c>
      <c r="AD9" t="s">
        <v>947</v>
      </c>
      <c r="AE9" t="s">
        <v>947</v>
      </c>
      <c r="AF9" t="s">
        <v>947</v>
      </c>
      <c r="AG9" t="s">
        <v>947</v>
      </c>
      <c r="AH9" t="s">
        <v>947</v>
      </c>
      <c r="AI9" t="s">
        <v>947</v>
      </c>
      <c r="AJ9" t="s">
        <v>947</v>
      </c>
      <c r="AK9" t="s">
        <v>947</v>
      </c>
      <c r="AL9" t="s">
        <v>947</v>
      </c>
      <c r="AM9" t="s">
        <v>947</v>
      </c>
      <c r="AN9" t="s">
        <v>947</v>
      </c>
      <c r="AO9" t="s">
        <v>947</v>
      </c>
      <c r="AP9" s="2" t="s">
        <v>963</v>
      </c>
      <c r="AQ9" t="s">
        <v>947</v>
      </c>
      <c r="AR9" t="s">
        <v>947</v>
      </c>
      <c r="AS9" t="s">
        <v>947</v>
      </c>
      <c r="AT9" t="s">
        <v>947</v>
      </c>
      <c r="AU9" t="s">
        <v>947</v>
      </c>
      <c r="AV9" t="s">
        <v>947</v>
      </c>
      <c r="AW9" t="s">
        <v>947</v>
      </c>
      <c r="AX9" t="s">
        <v>947</v>
      </c>
      <c r="AY9" t="s">
        <v>947</v>
      </c>
      <c r="AZ9" t="s">
        <v>947</v>
      </c>
      <c r="BA9" t="s">
        <v>947</v>
      </c>
      <c r="BB9" t="s">
        <v>947</v>
      </c>
      <c r="BC9" t="s">
        <v>947</v>
      </c>
      <c r="BD9" t="s">
        <v>947</v>
      </c>
      <c r="BE9" t="s">
        <v>947</v>
      </c>
      <c r="BF9" t="s">
        <v>947</v>
      </c>
      <c r="BG9" t="s">
        <v>947</v>
      </c>
      <c r="BH9" t="s">
        <v>947</v>
      </c>
      <c r="BI9" t="s">
        <v>947</v>
      </c>
      <c r="BJ9" t="s">
        <v>947</v>
      </c>
      <c r="BK9" t="s">
        <v>947</v>
      </c>
      <c r="BL9" t="s">
        <v>947</v>
      </c>
      <c r="BM9" t="s">
        <v>947</v>
      </c>
      <c r="BN9" t="s">
        <v>947</v>
      </c>
      <c r="BO9" t="s">
        <v>947</v>
      </c>
      <c r="BP9" t="s">
        <v>947</v>
      </c>
      <c r="BQ9" t="s">
        <v>947</v>
      </c>
      <c r="BR9" t="s">
        <v>947</v>
      </c>
      <c r="BS9" t="s">
        <v>947</v>
      </c>
      <c r="BT9" t="s">
        <v>947</v>
      </c>
      <c r="BU9" t="s">
        <v>947</v>
      </c>
      <c r="BV9" t="s">
        <v>947</v>
      </c>
      <c r="BW9" t="s">
        <v>947</v>
      </c>
      <c r="BX9" t="s">
        <v>947</v>
      </c>
      <c r="BY9" t="s">
        <v>947</v>
      </c>
      <c r="BZ9" t="s">
        <v>947</v>
      </c>
      <c r="CA9" t="s">
        <v>947</v>
      </c>
      <c r="CB9" t="s">
        <v>947</v>
      </c>
      <c r="CC9" t="s">
        <v>947</v>
      </c>
      <c r="CD9" t="s">
        <v>947</v>
      </c>
      <c r="CE9" t="s">
        <v>947</v>
      </c>
      <c r="CF9" t="s">
        <v>947</v>
      </c>
      <c r="CG9" t="s">
        <v>947</v>
      </c>
      <c r="CH9" t="s">
        <v>947</v>
      </c>
      <c r="CI9" t="s">
        <v>947</v>
      </c>
      <c r="CJ9" t="s">
        <v>947</v>
      </c>
      <c r="CK9" t="s">
        <v>947</v>
      </c>
      <c r="CL9" t="s">
        <v>947</v>
      </c>
      <c r="CM9" t="s">
        <v>947</v>
      </c>
      <c r="CN9" t="s">
        <v>947</v>
      </c>
      <c r="CO9" t="s">
        <v>947</v>
      </c>
      <c r="CP9" t="s">
        <v>947</v>
      </c>
      <c r="CQ9" t="s">
        <v>947</v>
      </c>
      <c r="CR9" t="s">
        <v>947</v>
      </c>
      <c r="CS9" t="s">
        <v>947</v>
      </c>
      <c r="CT9" t="s">
        <v>947</v>
      </c>
      <c r="CU9" t="s">
        <v>947</v>
      </c>
      <c r="CV9" t="s">
        <v>947</v>
      </c>
      <c r="CW9" t="s">
        <v>947</v>
      </c>
      <c r="CX9" t="s">
        <v>947</v>
      </c>
      <c r="CY9" t="s">
        <v>947</v>
      </c>
      <c r="CZ9" t="s">
        <v>947</v>
      </c>
      <c r="DA9" t="s">
        <v>947</v>
      </c>
      <c r="DB9" t="s">
        <v>947</v>
      </c>
      <c r="DC9" t="s">
        <v>947</v>
      </c>
      <c r="DD9" t="s">
        <v>947</v>
      </c>
      <c r="DE9" t="s">
        <v>947</v>
      </c>
      <c r="DF9" t="s">
        <v>947</v>
      </c>
      <c r="DG9" t="s">
        <v>947</v>
      </c>
      <c r="DH9" t="s">
        <v>947</v>
      </c>
      <c r="DI9" t="s">
        <v>947</v>
      </c>
      <c r="DJ9" t="s">
        <v>964</v>
      </c>
    </row>
    <row r="10">
      <c r="B10" t="s">
        <v>965</v>
      </c>
      <c r="D10" t="s">
        <v>943</v>
      </c>
      <c r="E10" t="s">
        <v>944</v>
      </c>
      <c r="F10" t="s">
        <v>945</v>
      </c>
      <c r="G10" t="s">
        <v>946</v>
      </c>
      <c r="H10" t="s">
        <v>947</v>
      </c>
      <c r="I10" t="s">
        <v>947</v>
      </c>
      <c r="J10" t="s">
        <v>947</v>
      </c>
      <c r="K10" t="s">
        <v>947</v>
      </c>
      <c r="L10" t="s">
        <v>947</v>
      </c>
      <c r="M10" t="s">
        <v>947</v>
      </c>
      <c r="N10" t="s">
        <v>947</v>
      </c>
      <c r="O10" t="s">
        <v>947</v>
      </c>
      <c r="P10" t="s">
        <v>947</v>
      </c>
      <c r="Q10" t="s">
        <v>947</v>
      </c>
      <c r="R10" t="s">
        <v>947</v>
      </c>
      <c r="S10" t="s">
        <v>947</v>
      </c>
      <c r="T10" t="s">
        <v>947</v>
      </c>
      <c r="U10" t="s">
        <v>947</v>
      </c>
      <c r="V10" t="s">
        <v>947</v>
      </c>
      <c r="W10" t="s">
        <v>947</v>
      </c>
      <c r="X10" t="s">
        <v>947</v>
      </c>
      <c r="Y10" t="s">
        <v>947</v>
      </c>
      <c r="Z10" t="s">
        <v>947</v>
      </c>
      <c r="AA10" t="s">
        <v>947</v>
      </c>
      <c r="AB10" t="s">
        <v>947</v>
      </c>
      <c r="AC10" t="s">
        <v>947</v>
      </c>
      <c r="AD10" t="s">
        <v>947</v>
      </c>
      <c r="AE10" t="s">
        <v>947</v>
      </c>
      <c r="AF10" t="s">
        <v>947</v>
      </c>
      <c r="AG10" t="s">
        <v>947</v>
      </c>
      <c r="AH10" t="s">
        <v>947</v>
      </c>
      <c r="AI10" t="s">
        <v>947</v>
      </c>
      <c r="AJ10" t="s">
        <v>947</v>
      </c>
      <c r="AK10" t="s">
        <v>947</v>
      </c>
      <c r="AL10" t="s">
        <v>947</v>
      </c>
      <c r="AM10" t="s">
        <v>947</v>
      </c>
      <c r="AN10" t="s">
        <v>947</v>
      </c>
      <c r="AO10" t="s">
        <v>947</v>
      </c>
      <c r="AP10" s="2" t="s">
        <v>966</v>
      </c>
      <c r="AQ10" t="s">
        <v>947</v>
      </c>
      <c r="AR10" t="s">
        <v>947</v>
      </c>
      <c r="AS10" t="s">
        <v>947</v>
      </c>
      <c r="AT10" t="s">
        <v>947</v>
      </c>
      <c r="AU10" t="s">
        <v>947</v>
      </c>
      <c r="AV10" t="s">
        <v>947</v>
      </c>
      <c r="AW10" t="s">
        <v>947</v>
      </c>
      <c r="AX10" t="s">
        <v>947</v>
      </c>
      <c r="AY10" t="s">
        <v>947</v>
      </c>
      <c r="AZ10" t="s">
        <v>947</v>
      </c>
      <c r="BA10" t="s">
        <v>947</v>
      </c>
      <c r="BB10" t="s">
        <v>947</v>
      </c>
      <c r="BC10" t="s">
        <v>947</v>
      </c>
      <c r="BD10" t="s">
        <v>947</v>
      </c>
      <c r="BE10" t="s">
        <v>947</v>
      </c>
      <c r="BF10" t="s">
        <v>947</v>
      </c>
      <c r="BG10" t="s">
        <v>947</v>
      </c>
      <c r="BH10" t="s">
        <v>947</v>
      </c>
      <c r="BI10" t="s">
        <v>947</v>
      </c>
      <c r="BJ10" t="s">
        <v>947</v>
      </c>
      <c r="BK10" t="s">
        <v>947</v>
      </c>
      <c r="BL10" t="s">
        <v>947</v>
      </c>
      <c r="BM10" t="s">
        <v>947</v>
      </c>
      <c r="BN10" t="s">
        <v>947</v>
      </c>
      <c r="BO10" t="s">
        <v>947</v>
      </c>
      <c r="BP10" t="s">
        <v>947</v>
      </c>
      <c r="BQ10" t="s">
        <v>947</v>
      </c>
      <c r="BR10" t="s">
        <v>947</v>
      </c>
      <c r="BS10" t="s">
        <v>947</v>
      </c>
      <c r="BT10" t="s">
        <v>947</v>
      </c>
      <c r="BU10" t="s">
        <v>947</v>
      </c>
      <c r="BV10" t="s">
        <v>947</v>
      </c>
      <c r="BW10" t="s">
        <v>947</v>
      </c>
      <c r="BX10" t="s">
        <v>947</v>
      </c>
      <c r="BY10" t="s">
        <v>947</v>
      </c>
      <c r="BZ10" t="s">
        <v>947</v>
      </c>
      <c r="CA10" t="s">
        <v>947</v>
      </c>
      <c r="CB10" t="s">
        <v>947</v>
      </c>
      <c r="CC10" t="s">
        <v>947</v>
      </c>
      <c r="CD10" t="s">
        <v>947</v>
      </c>
      <c r="CE10" t="s">
        <v>947</v>
      </c>
      <c r="CF10" t="s">
        <v>947</v>
      </c>
      <c r="CG10" t="s">
        <v>947</v>
      </c>
      <c r="CH10" t="s">
        <v>947</v>
      </c>
      <c r="CI10" t="s">
        <v>947</v>
      </c>
      <c r="CJ10" t="s">
        <v>947</v>
      </c>
      <c r="CK10" t="s">
        <v>947</v>
      </c>
      <c r="CL10" t="s">
        <v>947</v>
      </c>
      <c r="CM10" t="s">
        <v>947</v>
      </c>
      <c r="CN10" t="s">
        <v>947</v>
      </c>
      <c r="CO10" t="s">
        <v>947</v>
      </c>
      <c r="CP10" t="s">
        <v>947</v>
      </c>
      <c r="CQ10" t="s">
        <v>947</v>
      </c>
      <c r="CR10" t="s">
        <v>947</v>
      </c>
      <c r="CS10" t="s">
        <v>947</v>
      </c>
      <c r="CT10" t="s">
        <v>947</v>
      </c>
      <c r="CU10" t="s">
        <v>947</v>
      </c>
      <c r="CV10" t="s">
        <v>947</v>
      </c>
      <c r="CW10" t="s">
        <v>947</v>
      </c>
      <c r="CX10" t="s">
        <v>947</v>
      </c>
      <c r="CY10" t="s">
        <v>947</v>
      </c>
      <c r="CZ10" t="s">
        <v>947</v>
      </c>
      <c r="DA10" t="s">
        <v>947</v>
      </c>
      <c r="DB10" t="s">
        <v>947</v>
      </c>
      <c r="DC10" t="s">
        <v>947</v>
      </c>
      <c r="DD10" t="s">
        <v>947</v>
      </c>
      <c r="DE10" t="s">
        <v>947</v>
      </c>
      <c r="DF10" t="s">
        <v>947</v>
      </c>
      <c r="DG10" t="s">
        <v>947</v>
      </c>
      <c r="DH10" t="s">
        <v>947</v>
      </c>
      <c r="DI10" t="s">
        <v>947</v>
      </c>
      <c r="DJ10" t="s">
        <v>967</v>
      </c>
    </row>
    <row r="11">
      <c r="B11" t="s">
        <v>968</v>
      </c>
      <c r="D11" t="s">
        <v>943</v>
      </c>
      <c r="E11" t="s">
        <v>944</v>
      </c>
      <c r="F11" t="s">
        <v>945</v>
      </c>
      <c r="G11" t="s">
        <v>946</v>
      </c>
      <c r="H11" t="s">
        <v>947</v>
      </c>
      <c r="I11" t="s">
        <v>947</v>
      </c>
      <c r="J11" t="s">
        <v>947</v>
      </c>
      <c r="K11" t="s">
        <v>947</v>
      </c>
      <c r="L11" t="s">
        <v>947</v>
      </c>
      <c r="M11" t="s">
        <v>947</v>
      </c>
      <c r="N11" t="s">
        <v>947</v>
      </c>
      <c r="O11" t="s">
        <v>947</v>
      </c>
      <c r="P11" t="s">
        <v>947</v>
      </c>
      <c r="Q11" t="s">
        <v>947</v>
      </c>
      <c r="R11" t="s">
        <v>947</v>
      </c>
      <c r="S11" t="s">
        <v>947</v>
      </c>
      <c r="T11" t="s">
        <v>947</v>
      </c>
      <c r="U11" t="s">
        <v>947</v>
      </c>
      <c r="V11" t="s">
        <v>947</v>
      </c>
      <c r="W11" t="s">
        <v>947</v>
      </c>
      <c r="X11" t="s">
        <v>947</v>
      </c>
      <c r="Y11" t="s">
        <v>947</v>
      </c>
      <c r="Z11" t="s">
        <v>947</v>
      </c>
      <c r="AA11" t="s">
        <v>947</v>
      </c>
      <c r="AB11" t="s">
        <v>947</v>
      </c>
      <c r="AC11" t="s">
        <v>947</v>
      </c>
      <c r="AD11" t="s">
        <v>947</v>
      </c>
      <c r="AE11" t="s">
        <v>947</v>
      </c>
      <c r="AF11" t="s">
        <v>947</v>
      </c>
      <c r="AG11" t="s">
        <v>947</v>
      </c>
      <c r="AH11" t="s">
        <v>947</v>
      </c>
      <c r="AI11" t="s">
        <v>947</v>
      </c>
      <c r="AJ11" t="s">
        <v>947</v>
      </c>
      <c r="AK11" t="s">
        <v>947</v>
      </c>
      <c r="AL11" t="s">
        <v>947</v>
      </c>
      <c r="AM11" t="s">
        <v>947</v>
      </c>
      <c r="AN11" t="s">
        <v>947</v>
      </c>
      <c r="AO11" t="s">
        <v>947</v>
      </c>
      <c r="AP11" s="2" t="s">
        <v>822</v>
      </c>
      <c r="AQ11" t="s">
        <v>947</v>
      </c>
      <c r="AR11" t="s">
        <v>947</v>
      </c>
      <c r="AS11" t="s">
        <v>947</v>
      </c>
      <c r="AT11" t="s">
        <v>947</v>
      </c>
      <c r="AU11" t="s">
        <v>947</v>
      </c>
      <c r="AV11" t="s">
        <v>947</v>
      </c>
      <c r="AW11" t="s">
        <v>947</v>
      </c>
      <c r="AX11" t="s">
        <v>947</v>
      </c>
      <c r="AY11" t="s">
        <v>947</v>
      </c>
      <c r="AZ11" t="s">
        <v>947</v>
      </c>
      <c r="BA11" t="s">
        <v>947</v>
      </c>
      <c r="BB11" t="s">
        <v>947</v>
      </c>
      <c r="BC11" t="s">
        <v>947</v>
      </c>
      <c r="BD11" t="s">
        <v>947</v>
      </c>
      <c r="BE11" t="s">
        <v>947</v>
      </c>
      <c r="BF11" t="s">
        <v>947</v>
      </c>
      <c r="BG11" t="s">
        <v>947</v>
      </c>
      <c r="BH11" t="s">
        <v>947</v>
      </c>
      <c r="BI11" t="s">
        <v>947</v>
      </c>
      <c r="BJ11" t="s">
        <v>947</v>
      </c>
      <c r="BK11" t="s">
        <v>947</v>
      </c>
      <c r="BL11" t="s">
        <v>947</v>
      </c>
      <c r="BM11" t="s">
        <v>947</v>
      </c>
      <c r="BN11" t="s">
        <v>947</v>
      </c>
      <c r="BO11" t="s">
        <v>947</v>
      </c>
      <c r="BP11" t="s">
        <v>947</v>
      </c>
      <c r="BQ11" t="s">
        <v>947</v>
      </c>
      <c r="BR11" t="s">
        <v>947</v>
      </c>
      <c r="BS11" t="s">
        <v>947</v>
      </c>
      <c r="BT11" t="s">
        <v>947</v>
      </c>
      <c r="BU11" t="s">
        <v>947</v>
      </c>
      <c r="BV11" t="s">
        <v>947</v>
      </c>
      <c r="BW11" t="s">
        <v>947</v>
      </c>
      <c r="BX11" t="s">
        <v>947</v>
      </c>
      <c r="BY11" t="s">
        <v>947</v>
      </c>
      <c r="BZ11" t="s">
        <v>947</v>
      </c>
      <c r="CA11" t="s">
        <v>947</v>
      </c>
      <c r="CB11" t="s">
        <v>947</v>
      </c>
      <c r="CC11" t="s">
        <v>947</v>
      </c>
      <c r="CD11" t="s">
        <v>947</v>
      </c>
      <c r="CE11" t="s">
        <v>947</v>
      </c>
      <c r="CF11" t="s">
        <v>947</v>
      </c>
      <c r="CG11" t="s">
        <v>947</v>
      </c>
      <c r="CH11" t="s">
        <v>947</v>
      </c>
      <c r="CI11" t="s">
        <v>947</v>
      </c>
      <c r="CJ11" t="s">
        <v>947</v>
      </c>
      <c r="CK11" t="s">
        <v>947</v>
      </c>
      <c r="CL11" t="s">
        <v>947</v>
      </c>
      <c r="CM11" t="s">
        <v>947</v>
      </c>
      <c r="CN11" t="s">
        <v>947</v>
      </c>
      <c r="CO11" t="s">
        <v>947</v>
      </c>
      <c r="CP11" t="s">
        <v>947</v>
      </c>
      <c r="CQ11" t="s">
        <v>947</v>
      </c>
      <c r="CR11" t="s">
        <v>947</v>
      </c>
      <c r="CS11" t="s">
        <v>947</v>
      </c>
      <c r="CT11" t="s">
        <v>947</v>
      </c>
      <c r="CU11" t="s">
        <v>947</v>
      </c>
      <c r="CV11" t="s">
        <v>947</v>
      </c>
      <c r="CW11" t="s">
        <v>947</v>
      </c>
      <c r="CX11" t="s">
        <v>947</v>
      </c>
      <c r="CY11" t="s">
        <v>947</v>
      </c>
      <c r="CZ11" t="s">
        <v>947</v>
      </c>
      <c r="DA11" t="s">
        <v>947</v>
      </c>
      <c r="DB11" t="s">
        <v>947</v>
      </c>
      <c r="DC11" t="s">
        <v>947</v>
      </c>
      <c r="DD11" t="s">
        <v>947</v>
      </c>
      <c r="DE11" t="s">
        <v>947</v>
      </c>
      <c r="DF11" t="s">
        <v>947</v>
      </c>
      <c r="DG11" t="s">
        <v>947</v>
      </c>
      <c r="DH11" t="s">
        <v>947</v>
      </c>
      <c r="DI11" t="s">
        <v>947</v>
      </c>
      <c r="DJ11" t="s">
        <v>969</v>
      </c>
    </row>
    <row r="12">
      <c r="B12" t="s">
        <v>970</v>
      </c>
      <c r="D12" t="s">
        <v>943</v>
      </c>
      <c r="E12" t="s">
        <v>944</v>
      </c>
      <c r="F12" t="s">
        <v>945</v>
      </c>
      <c r="G12" t="s">
        <v>946</v>
      </c>
      <c r="H12" t="s">
        <v>947</v>
      </c>
      <c r="I12" t="s">
        <v>947</v>
      </c>
      <c r="J12" t="s">
        <v>947</v>
      </c>
      <c r="K12" t="s">
        <v>947</v>
      </c>
      <c r="L12" t="s">
        <v>947</v>
      </c>
      <c r="M12" t="s">
        <v>947</v>
      </c>
      <c r="N12" t="s">
        <v>947</v>
      </c>
      <c r="O12" t="s">
        <v>947</v>
      </c>
      <c r="P12" t="s">
        <v>947</v>
      </c>
      <c r="Q12" t="s">
        <v>947</v>
      </c>
      <c r="R12" t="s">
        <v>947</v>
      </c>
      <c r="S12" t="s">
        <v>947</v>
      </c>
      <c r="T12" t="s">
        <v>947</v>
      </c>
      <c r="U12" t="s">
        <v>947</v>
      </c>
      <c r="V12" t="s">
        <v>947</v>
      </c>
      <c r="W12" t="s">
        <v>947</v>
      </c>
      <c r="X12" t="s">
        <v>947</v>
      </c>
      <c r="Y12" t="s">
        <v>947</v>
      </c>
      <c r="Z12" t="s">
        <v>947</v>
      </c>
      <c r="AA12" t="s">
        <v>947</v>
      </c>
      <c r="AB12" t="s">
        <v>947</v>
      </c>
      <c r="AC12" t="s">
        <v>947</v>
      </c>
      <c r="AD12" t="s">
        <v>947</v>
      </c>
      <c r="AE12" t="s">
        <v>947</v>
      </c>
      <c r="AF12" t="s">
        <v>947</v>
      </c>
      <c r="AG12" t="s">
        <v>947</v>
      </c>
      <c r="AH12" t="s">
        <v>947</v>
      </c>
      <c r="AI12" t="s">
        <v>947</v>
      </c>
      <c r="AJ12" t="s">
        <v>947</v>
      </c>
      <c r="AK12" t="s">
        <v>947</v>
      </c>
      <c r="AL12" t="s">
        <v>947</v>
      </c>
      <c r="AM12" t="s">
        <v>947</v>
      </c>
      <c r="AN12" t="s">
        <v>947</v>
      </c>
      <c r="AO12" t="s">
        <v>947</v>
      </c>
      <c r="AP12" s="2" t="s">
        <v>673</v>
      </c>
      <c r="AQ12" t="s">
        <v>947</v>
      </c>
      <c r="AR12" t="s">
        <v>947</v>
      </c>
      <c r="AS12" t="s">
        <v>947</v>
      </c>
      <c r="AT12" t="s">
        <v>947</v>
      </c>
      <c r="AU12" t="s">
        <v>947</v>
      </c>
      <c r="AV12" t="s">
        <v>947</v>
      </c>
      <c r="AW12" t="s">
        <v>947</v>
      </c>
      <c r="AX12" t="s">
        <v>947</v>
      </c>
      <c r="AY12" t="s">
        <v>947</v>
      </c>
      <c r="AZ12" t="s">
        <v>947</v>
      </c>
      <c r="BA12" t="s">
        <v>947</v>
      </c>
      <c r="BB12" t="s">
        <v>947</v>
      </c>
      <c r="BC12" t="s">
        <v>947</v>
      </c>
      <c r="BD12" t="s">
        <v>947</v>
      </c>
      <c r="BE12" t="s">
        <v>947</v>
      </c>
      <c r="BF12" t="s">
        <v>947</v>
      </c>
      <c r="BG12" t="s">
        <v>947</v>
      </c>
      <c r="BH12" t="s">
        <v>947</v>
      </c>
      <c r="BI12" t="s">
        <v>947</v>
      </c>
      <c r="BJ12" t="s">
        <v>947</v>
      </c>
      <c r="BK12" t="s">
        <v>947</v>
      </c>
      <c r="BL12" t="s">
        <v>947</v>
      </c>
      <c r="BM12" t="s">
        <v>947</v>
      </c>
      <c r="BN12" t="s">
        <v>947</v>
      </c>
      <c r="BO12" t="s">
        <v>947</v>
      </c>
      <c r="BP12" t="s">
        <v>947</v>
      </c>
      <c r="BQ12" t="s">
        <v>947</v>
      </c>
      <c r="BR12" t="s">
        <v>947</v>
      </c>
      <c r="BS12" t="s">
        <v>947</v>
      </c>
      <c r="BT12" t="s">
        <v>947</v>
      </c>
      <c r="BU12" t="s">
        <v>947</v>
      </c>
      <c r="BV12" t="s">
        <v>947</v>
      </c>
      <c r="BW12" t="s">
        <v>947</v>
      </c>
      <c r="BX12" t="s">
        <v>947</v>
      </c>
      <c r="BY12" t="s">
        <v>947</v>
      </c>
      <c r="BZ12" t="s">
        <v>947</v>
      </c>
      <c r="CA12" t="s">
        <v>947</v>
      </c>
      <c r="CB12" t="s">
        <v>947</v>
      </c>
      <c r="CC12" t="s">
        <v>947</v>
      </c>
      <c r="CD12" t="s">
        <v>947</v>
      </c>
      <c r="CE12" t="s">
        <v>947</v>
      </c>
      <c r="CF12" t="s">
        <v>947</v>
      </c>
      <c r="CG12" t="s">
        <v>947</v>
      </c>
      <c r="CH12" t="s">
        <v>947</v>
      </c>
      <c r="CI12" t="s">
        <v>947</v>
      </c>
      <c r="CJ12" t="s">
        <v>947</v>
      </c>
      <c r="CK12" t="s">
        <v>947</v>
      </c>
      <c r="CL12" t="s">
        <v>947</v>
      </c>
      <c r="CM12" t="s">
        <v>947</v>
      </c>
      <c r="CN12" t="s">
        <v>947</v>
      </c>
      <c r="CO12" t="s">
        <v>947</v>
      </c>
      <c r="CP12" t="s">
        <v>947</v>
      </c>
      <c r="CQ12" t="s">
        <v>947</v>
      </c>
      <c r="CR12" t="s">
        <v>947</v>
      </c>
      <c r="CS12" t="s">
        <v>947</v>
      </c>
      <c r="CT12" t="s">
        <v>947</v>
      </c>
      <c r="CU12" t="s">
        <v>947</v>
      </c>
      <c r="CV12" t="s">
        <v>947</v>
      </c>
      <c r="CW12" t="s">
        <v>947</v>
      </c>
      <c r="CX12" t="s">
        <v>947</v>
      </c>
      <c r="CY12" t="s">
        <v>947</v>
      </c>
      <c r="CZ12" t="s">
        <v>947</v>
      </c>
      <c r="DA12" t="s">
        <v>947</v>
      </c>
      <c r="DB12" t="s">
        <v>947</v>
      </c>
      <c r="DC12" t="s">
        <v>947</v>
      </c>
      <c r="DD12" t="s">
        <v>947</v>
      </c>
      <c r="DE12" t="s">
        <v>947</v>
      </c>
      <c r="DF12" t="s">
        <v>947</v>
      </c>
      <c r="DG12" t="s">
        <v>947</v>
      </c>
      <c r="DH12" t="s">
        <v>947</v>
      </c>
      <c r="DI12" t="s">
        <v>947</v>
      </c>
      <c r="DJ12" t="s">
        <v>971</v>
      </c>
    </row>
    <row r="13">
      <c r="B13" t="s">
        <v>972</v>
      </c>
      <c r="D13" t="s">
        <v>943</v>
      </c>
      <c r="E13" t="s">
        <v>944</v>
      </c>
      <c r="F13" t="s">
        <v>945</v>
      </c>
      <c r="G13" t="s">
        <v>946</v>
      </c>
      <c r="H13" t="s">
        <v>947</v>
      </c>
      <c r="I13" t="s">
        <v>947</v>
      </c>
      <c r="J13" t="s">
        <v>947</v>
      </c>
      <c r="K13" t="s">
        <v>947</v>
      </c>
      <c r="L13" t="s">
        <v>947</v>
      </c>
      <c r="M13" t="s">
        <v>947</v>
      </c>
      <c r="N13" t="s">
        <v>947</v>
      </c>
      <c r="O13" t="s">
        <v>947</v>
      </c>
      <c r="P13" t="s">
        <v>947</v>
      </c>
      <c r="Q13" t="s">
        <v>947</v>
      </c>
      <c r="R13" t="s">
        <v>947</v>
      </c>
      <c r="S13" t="s">
        <v>947</v>
      </c>
      <c r="T13" t="s">
        <v>947</v>
      </c>
      <c r="U13" t="s">
        <v>947</v>
      </c>
      <c r="V13" t="s">
        <v>947</v>
      </c>
      <c r="W13" t="s">
        <v>947</v>
      </c>
      <c r="X13" t="s">
        <v>947</v>
      </c>
      <c r="Y13" t="s">
        <v>947</v>
      </c>
      <c r="Z13" t="s">
        <v>947</v>
      </c>
      <c r="AA13" t="s">
        <v>947</v>
      </c>
      <c r="AB13" t="s">
        <v>947</v>
      </c>
      <c r="AC13" t="s">
        <v>947</v>
      </c>
      <c r="AD13" t="s">
        <v>947</v>
      </c>
      <c r="AE13" t="s">
        <v>947</v>
      </c>
      <c r="AF13" t="s">
        <v>947</v>
      </c>
      <c r="AG13" t="s">
        <v>947</v>
      </c>
      <c r="AH13" t="s">
        <v>947</v>
      </c>
      <c r="AI13" t="s">
        <v>947</v>
      </c>
      <c r="AJ13" t="s">
        <v>947</v>
      </c>
      <c r="AK13" t="s">
        <v>947</v>
      </c>
      <c r="AL13" t="s">
        <v>947</v>
      </c>
      <c r="AM13" t="s">
        <v>947</v>
      </c>
      <c r="AN13" t="s">
        <v>947</v>
      </c>
      <c r="AO13" t="s">
        <v>947</v>
      </c>
      <c r="AP13" s="2" t="s">
        <v>973</v>
      </c>
      <c r="AQ13" t="s">
        <v>947</v>
      </c>
      <c r="AR13" t="s">
        <v>947</v>
      </c>
      <c r="AS13" t="s">
        <v>947</v>
      </c>
      <c r="AT13" t="s">
        <v>947</v>
      </c>
      <c r="AU13" t="s">
        <v>947</v>
      </c>
      <c r="AV13" t="s">
        <v>947</v>
      </c>
      <c r="AW13" t="s">
        <v>947</v>
      </c>
      <c r="AX13" t="s">
        <v>947</v>
      </c>
      <c r="AY13" t="s">
        <v>947</v>
      </c>
      <c r="AZ13" t="s">
        <v>947</v>
      </c>
      <c r="BA13" t="s">
        <v>947</v>
      </c>
      <c r="BB13" t="s">
        <v>947</v>
      </c>
      <c r="BC13" t="s">
        <v>947</v>
      </c>
      <c r="BD13" t="s">
        <v>947</v>
      </c>
      <c r="BE13" t="s">
        <v>947</v>
      </c>
      <c r="BF13" t="s">
        <v>947</v>
      </c>
      <c r="BG13" t="s">
        <v>947</v>
      </c>
      <c r="BH13" t="s">
        <v>947</v>
      </c>
      <c r="BI13" t="s">
        <v>947</v>
      </c>
      <c r="BJ13" t="s">
        <v>947</v>
      </c>
      <c r="BK13" t="s">
        <v>947</v>
      </c>
      <c r="BL13" t="s">
        <v>947</v>
      </c>
      <c r="BM13" t="s">
        <v>947</v>
      </c>
      <c r="BN13" t="s">
        <v>947</v>
      </c>
      <c r="BO13" t="s">
        <v>947</v>
      </c>
      <c r="BP13" t="s">
        <v>947</v>
      </c>
      <c r="BQ13" t="s">
        <v>947</v>
      </c>
      <c r="BR13" t="s">
        <v>947</v>
      </c>
      <c r="BS13" t="s">
        <v>947</v>
      </c>
      <c r="BT13" t="s">
        <v>947</v>
      </c>
      <c r="BU13" t="s">
        <v>947</v>
      </c>
      <c r="BV13" t="s">
        <v>947</v>
      </c>
      <c r="BW13" t="s">
        <v>947</v>
      </c>
      <c r="BX13" t="s">
        <v>947</v>
      </c>
      <c r="BY13" t="s">
        <v>947</v>
      </c>
      <c r="BZ13" t="s">
        <v>947</v>
      </c>
      <c r="CA13" t="s">
        <v>947</v>
      </c>
      <c r="CB13" t="s">
        <v>947</v>
      </c>
      <c r="CC13" t="s">
        <v>947</v>
      </c>
      <c r="CD13" t="s">
        <v>947</v>
      </c>
      <c r="CE13" t="s">
        <v>947</v>
      </c>
      <c r="CF13" t="s">
        <v>947</v>
      </c>
      <c r="CG13" t="s">
        <v>947</v>
      </c>
      <c r="CH13" t="s">
        <v>947</v>
      </c>
      <c r="CI13" t="s">
        <v>947</v>
      </c>
      <c r="CJ13" t="s">
        <v>947</v>
      </c>
      <c r="CK13" t="s">
        <v>947</v>
      </c>
      <c r="CL13" t="s">
        <v>947</v>
      </c>
      <c r="CM13" t="s">
        <v>947</v>
      </c>
      <c r="CN13" t="s">
        <v>947</v>
      </c>
      <c r="CO13" t="s">
        <v>947</v>
      </c>
      <c r="CP13" t="s">
        <v>947</v>
      </c>
      <c r="CQ13" t="s">
        <v>947</v>
      </c>
      <c r="CR13" t="s">
        <v>947</v>
      </c>
      <c r="CS13" t="s">
        <v>947</v>
      </c>
      <c r="CT13" t="s">
        <v>947</v>
      </c>
      <c r="CU13" t="s">
        <v>947</v>
      </c>
      <c r="CV13" t="s">
        <v>947</v>
      </c>
      <c r="CW13" t="s">
        <v>947</v>
      </c>
      <c r="CX13" t="s">
        <v>947</v>
      </c>
      <c r="CY13" t="s">
        <v>947</v>
      </c>
      <c r="CZ13" t="s">
        <v>947</v>
      </c>
      <c r="DA13" t="s">
        <v>947</v>
      </c>
      <c r="DB13" t="s">
        <v>947</v>
      </c>
      <c r="DC13" t="s">
        <v>947</v>
      </c>
      <c r="DD13" t="s">
        <v>947</v>
      </c>
      <c r="DE13" t="s">
        <v>947</v>
      </c>
      <c r="DF13" t="s">
        <v>947</v>
      </c>
      <c r="DG13" t="s">
        <v>947</v>
      </c>
      <c r="DH13" t="s">
        <v>947</v>
      </c>
      <c r="DI13" t="s">
        <v>947</v>
      </c>
      <c r="DJ13" t="s">
        <v>974</v>
      </c>
    </row>
    <row r="14">
      <c r="B14" t="s">
        <v>975</v>
      </c>
      <c r="D14" t="s">
        <v>943</v>
      </c>
      <c r="E14" t="s">
        <v>944</v>
      </c>
      <c r="F14" t="s">
        <v>945</v>
      </c>
      <c r="G14" t="s">
        <v>946</v>
      </c>
      <c r="H14" t="s">
        <v>947</v>
      </c>
      <c r="I14" t="s">
        <v>947</v>
      </c>
      <c r="J14" t="s">
        <v>947</v>
      </c>
      <c r="K14" t="s">
        <v>947</v>
      </c>
      <c r="L14" t="s">
        <v>947</v>
      </c>
      <c r="M14" t="s">
        <v>947</v>
      </c>
      <c r="N14" t="s">
        <v>947</v>
      </c>
      <c r="O14" t="s">
        <v>947</v>
      </c>
      <c r="P14" t="s">
        <v>947</v>
      </c>
      <c r="Q14" t="s">
        <v>947</v>
      </c>
      <c r="R14" t="s">
        <v>947</v>
      </c>
      <c r="S14" t="s">
        <v>947</v>
      </c>
      <c r="T14" t="s">
        <v>947</v>
      </c>
      <c r="U14" t="s">
        <v>947</v>
      </c>
      <c r="V14" t="s">
        <v>947</v>
      </c>
      <c r="W14" t="s">
        <v>947</v>
      </c>
      <c r="X14" t="s">
        <v>947</v>
      </c>
      <c r="Y14" t="s">
        <v>947</v>
      </c>
      <c r="Z14" t="s">
        <v>947</v>
      </c>
      <c r="AA14" t="s">
        <v>947</v>
      </c>
      <c r="AB14" t="s">
        <v>947</v>
      </c>
      <c r="AC14" t="s">
        <v>947</v>
      </c>
      <c r="AD14" t="s">
        <v>947</v>
      </c>
      <c r="AE14" t="s">
        <v>947</v>
      </c>
      <c r="AF14" t="s">
        <v>947</v>
      </c>
      <c r="AG14" t="s">
        <v>947</v>
      </c>
      <c r="AH14" t="s">
        <v>947</v>
      </c>
      <c r="AI14" t="s">
        <v>947</v>
      </c>
      <c r="AJ14" t="s">
        <v>947</v>
      </c>
      <c r="AK14" t="s">
        <v>947</v>
      </c>
      <c r="AL14" t="s">
        <v>947</v>
      </c>
      <c r="AM14" t="s">
        <v>947</v>
      </c>
      <c r="AN14" t="s">
        <v>947</v>
      </c>
      <c r="AO14" t="s">
        <v>947</v>
      </c>
      <c r="AP14" s="2" t="s">
        <v>948</v>
      </c>
      <c r="AQ14" t="s">
        <v>947</v>
      </c>
      <c r="AR14" t="s">
        <v>947</v>
      </c>
      <c r="AS14" t="s">
        <v>947</v>
      </c>
      <c r="AT14" t="s">
        <v>947</v>
      </c>
      <c r="AU14" t="s">
        <v>947</v>
      </c>
      <c r="AV14" t="s">
        <v>947</v>
      </c>
      <c r="AW14" t="s">
        <v>947</v>
      </c>
      <c r="AX14" t="s">
        <v>947</v>
      </c>
      <c r="AY14" t="s">
        <v>947</v>
      </c>
      <c r="AZ14" t="s">
        <v>947</v>
      </c>
      <c r="BA14" t="s">
        <v>947</v>
      </c>
      <c r="BB14" t="s">
        <v>947</v>
      </c>
      <c r="BC14" t="s">
        <v>947</v>
      </c>
      <c r="BD14" t="s">
        <v>947</v>
      </c>
      <c r="BE14" t="s">
        <v>947</v>
      </c>
      <c r="BF14" t="s">
        <v>947</v>
      </c>
      <c r="BG14" t="s">
        <v>947</v>
      </c>
      <c r="BH14" t="s">
        <v>947</v>
      </c>
      <c r="BI14" t="s">
        <v>947</v>
      </c>
      <c r="BJ14" t="s">
        <v>947</v>
      </c>
      <c r="BK14" t="s">
        <v>947</v>
      </c>
      <c r="BL14" t="s">
        <v>947</v>
      </c>
      <c r="BM14" t="s">
        <v>947</v>
      </c>
      <c r="BN14" t="s">
        <v>947</v>
      </c>
      <c r="BO14" t="s">
        <v>947</v>
      </c>
      <c r="BP14" t="s">
        <v>947</v>
      </c>
      <c r="BQ14" t="s">
        <v>947</v>
      </c>
      <c r="BR14" t="s">
        <v>947</v>
      </c>
      <c r="BS14" t="s">
        <v>947</v>
      </c>
      <c r="BT14" t="s">
        <v>947</v>
      </c>
      <c r="BU14" t="s">
        <v>947</v>
      </c>
      <c r="BV14" t="s">
        <v>947</v>
      </c>
      <c r="BW14" t="s">
        <v>947</v>
      </c>
      <c r="BX14" t="s">
        <v>947</v>
      </c>
      <c r="BY14" t="s">
        <v>947</v>
      </c>
      <c r="BZ14" t="s">
        <v>947</v>
      </c>
      <c r="CA14" t="s">
        <v>947</v>
      </c>
      <c r="CB14" t="s">
        <v>947</v>
      </c>
      <c r="CC14" t="s">
        <v>947</v>
      </c>
      <c r="CD14" t="s">
        <v>947</v>
      </c>
      <c r="CE14" t="s">
        <v>947</v>
      </c>
      <c r="CF14" t="s">
        <v>947</v>
      </c>
      <c r="CG14" t="s">
        <v>947</v>
      </c>
      <c r="CH14" t="s">
        <v>947</v>
      </c>
      <c r="CI14" t="s">
        <v>947</v>
      </c>
      <c r="CJ14" t="s">
        <v>947</v>
      </c>
      <c r="CK14" t="s">
        <v>947</v>
      </c>
      <c r="CL14" t="s">
        <v>947</v>
      </c>
      <c r="CM14" t="s">
        <v>947</v>
      </c>
      <c r="CN14" t="s">
        <v>947</v>
      </c>
      <c r="CO14" t="s">
        <v>947</v>
      </c>
      <c r="CP14" t="s">
        <v>947</v>
      </c>
      <c r="CQ14" t="s">
        <v>947</v>
      </c>
      <c r="CR14" t="s">
        <v>947</v>
      </c>
      <c r="CS14" t="s">
        <v>947</v>
      </c>
      <c r="CT14" t="s">
        <v>947</v>
      </c>
      <c r="CU14" t="s">
        <v>947</v>
      </c>
      <c r="CV14" t="s">
        <v>947</v>
      </c>
      <c r="CW14" t="s">
        <v>947</v>
      </c>
      <c r="CX14" t="s">
        <v>947</v>
      </c>
      <c r="CY14" t="s">
        <v>947</v>
      </c>
      <c r="CZ14" t="s">
        <v>947</v>
      </c>
      <c r="DA14" t="s">
        <v>947</v>
      </c>
      <c r="DB14" t="s">
        <v>947</v>
      </c>
      <c r="DC14" t="s">
        <v>947</v>
      </c>
      <c r="DD14" t="s">
        <v>947</v>
      </c>
      <c r="DE14" t="s">
        <v>947</v>
      </c>
      <c r="DF14" t="s">
        <v>947</v>
      </c>
      <c r="DG14" t="s">
        <v>947</v>
      </c>
      <c r="DH14" t="s">
        <v>947</v>
      </c>
      <c r="DI14" t="s">
        <v>947</v>
      </c>
      <c r="DJ14" t="s">
        <v>946</v>
      </c>
    </row>
    <row r="15">
      <c r="B15" t="s">
        <v>976</v>
      </c>
      <c r="D15" t="s">
        <v>943</v>
      </c>
      <c r="E15" t="s">
        <v>944</v>
      </c>
      <c r="F15" t="s">
        <v>945</v>
      </c>
      <c r="G15" t="s">
        <v>946</v>
      </c>
      <c r="H15" t="s">
        <v>947</v>
      </c>
      <c r="I15" t="s">
        <v>947</v>
      </c>
      <c r="J15" t="s">
        <v>947</v>
      </c>
      <c r="K15" t="s">
        <v>947</v>
      </c>
      <c r="L15" t="s">
        <v>947</v>
      </c>
      <c r="M15" t="s">
        <v>947</v>
      </c>
      <c r="N15" t="s">
        <v>947</v>
      </c>
      <c r="O15" t="s">
        <v>947</v>
      </c>
      <c r="P15" t="s">
        <v>947</v>
      </c>
      <c r="Q15" t="s">
        <v>947</v>
      </c>
      <c r="R15" t="s">
        <v>947</v>
      </c>
      <c r="S15" t="s">
        <v>947</v>
      </c>
      <c r="T15" t="s">
        <v>947</v>
      </c>
      <c r="U15" t="s">
        <v>947</v>
      </c>
      <c r="V15" t="s">
        <v>947</v>
      </c>
      <c r="W15" t="s">
        <v>947</v>
      </c>
      <c r="X15" t="s">
        <v>947</v>
      </c>
      <c r="Y15" t="s">
        <v>947</v>
      </c>
      <c r="Z15" t="s">
        <v>947</v>
      </c>
      <c r="AA15" t="s">
        <v>947</v>
      </c>
      <c r="AB15" t="s">
        <v>947</v>
      </c>
      <c r="AC15" t="s">
        <v>947</v>
      </c>
      <c r="AD15" t="s">
        <v>947</v>
      </c>
      <c r="AE15" t="s">
        <v>947</v>
      </c>
      <c r="AF15" t="s">
        <v>947</v>
      </c>
      <c r="AG15" t="s">
        <v>947</v>
      </c>
      <c r="AH15" t="s">
        <v>947</v>
      </c>
      <c r="AI15" t="s">
        <v>947</v>
      </c>
      <c r="AJ15" t="s">
        <v>947</v>
      </c>
      <c r="AK15" t="s">
        <v>947</v>
      </c>
      <c r="AL15" t="s">
        <v>947</v>
      </c>
      <c r="AM15" t="s">
        <v>947</v>
      </c>
      <c r="AN15" t="s">
        <v>947</v>
      </c>
      <c r="AO15" t="s">
        <v>947</v>
      </c>
      <c r="AP15" s="2" t="s">
        <v>977</v>
      </c>
      <c r="AQ15" t="s">
        <v>947</v>
      </c>
      <c r="AR15" t="s">
        <v>947</v>
      </c>
      <c r="AS15" t="s">
        <v>947</v>
      </c>
      <c r="AT15" t="s">
        <v>947</v>
      </c>
      <c r="AU15" t="s">
        <v>947</v>
      </c>
      <c r="AV15" t="s">
        <v>947</v>
      </c>
      <c r="AW15" t="s">
        <v>947</v>
      </c>
      <c r="AX15" t="s">
        <v>947</v>
      </c>
      <c r="AY15" t="s">
        <v>947</v>
      </c>
      <c r="AZ15" t="s">
        <v>947</v>
      </c>
      <c r="BA15" t="s">
        <v>947</v>
      </c>
      <c r="BB15" t="s">
        <v>947</v>
      </c>
      <c r="BC15" t="s">
        <v>947</v>
      </c>
      <c r="BD15" t="s">
        <v>947</v>
      </c>
      <c r="BE15" t="s">
        <v>947</v>
      </c>
      <c r="BF15" t="s">
        <v>947</v>
      </c>
      <c r="BG15" t="s">
        <v>947</v>
      </c>
      <c r="BH15" t="s">
        <v>947</v>
      </c>
      <c r="BI15" t="s">
        <v>947</v>
      </c>
      <c r="BJ15" t="s">
        <v>947</v>
      </c>
      <c r="BK15" t="s">
        <v>947</v>
      </c>
      <c r="BL15" t="s">
        <v>947</v>
      </c>
      <c r="BM15" t="s">
        <v>947</v>
      </c>
      <c r="BN15" t="s">
        <v>947</v>
      </c>
      <c r="BO15" t="s">
        <v>947</v>
      </c>
      <c r="BP15" t="s">
        <v>947</v>
      </c>
      <c r="BQ15" t="s">
        <v>947</v>
      </c>
      <c r="BR15" t="s">
        <v>947</v>
      </c>
      <c r="BS15" t="s">
        <v>947</v>
      </c>
      <c r="BT15" t="s">
        <v>947</v>
      </c>
      <c r="BU15" t="s">
        <v>947</v>
      </c>
      <c r="BV15" t="s">
        <v>947</v>
      </c>
      <c r="BW15" t="s">
        <v>947</v>
      </c>
      <c r="BX15" t="s">
        <v>947</v>
      </c>
      <c r="BY15" t="s">
        <v>947</v>
      </c>
      <c r="BZ15" t="s">
        <v>947</v>
      </c>
      <c r="CA15" t="s">
        <v>947</v>
      </c>
      <c r="CB15" t="s">
        <v>947</v>
      </c>
      <c r="CC15" t="s">
        <v>947</v>
      </c>
      <c r="CD15" t="s">
        <v>947</v>
      </c>
      <c r="CE15" t="s">
        <v>947</v>
      </c>
      <c r="CF15" t="s">
        <v>947</v>
      </c>
      <c r="CG15" t="s">
        <v>947</v>
      </c>
      <c r="CH15" t="s">
        <v>947</v>
      </c>
      <c r="CI15" t="s">
        <v>947</v>
      </c>
      <c r="CJ15" t="s">
        <v>947</v>
      </c>
      <c r="CK15" t="s">
        <v>947</v>
      </c>
      <c r="CL15" t="s">
        <v>947</v>
      </c>
      <c r="CM15" t="s">
        <v>947</v>
      </c>
      <c r="CN15" t="s">
        <v>947</v>
      </c>
      <c r="CO15" t="s">
        <v>947</v>
      </c>
      <c r="CP15" t="s">
        <v>947</v>
      </c>
      <c r="CQ15" t="s">
        <v>947</v>
      </c>
      <c r="CR15" t="s">
        <v>947</v>
      </c>
      <c r="CS15" t="s">
        <v>947</v>
      </c>
      <c r="CT15" t="s">
        <v>947</v>
      </c>
      <c r="CU15" t="s">
        <v>947</v>
      </c>
      <c r="CV15" t="s">
        <v>947</v>
      </c>
      <c r="CW15" t="s">
        <v>947</v>
      </c>
      <c r="CX15" t="s">
        <v>947</v>
      </c>
      <c r="CY15" t="s">
        <v>947</v>
      </c>
      <c r="CZ15" t="s">
        <v>947</v>
      </c>
      <c r="DA15" t="s">
        <v>947</v>
      </c>
      <c r="DB15" t="s">
        <v>947</v>
      </c>
      <c r="DC15" t="s">
        <v>947</v>
      </c>
      <c r="DD15" t="s">
        <v>947</v>
      </c>
      <c r="DE15" t="s">
        <v>947</v>
      </c>
      <c r="DF15" t="s">
        <v>947</v>
      </c>
      <c r="DG15" t="s">
        <v>947</v>
      </c>
      <c r="DH15" t="s">
        <v>947</v>
      </c>
      <c r="DI15" t="s">
        <v>947</v>
      </c>
      <c r="DJ15" t="s">
        <v>978</v>
      </c>
    </row>
    <row r="16">
      <c r="B16" t="s">
        <v>979</v>
      </c>
      <c r="D16" t="s">
        <v>943</v>
      </c>
      <c r="E16" t="s">
        <v>944</v>
      </c>
      <c r="F16" t="s">
        <v>945</v>
      </c>
      <c r="G16" t="s">
        <v>946</v>
      </c>
      <c r="H16" t="s">
        <v>947</v>
      </c>
      <c r="I16" t="s">
        <v>947</v>
      </c>
      <c r="J16" t="s">
        <v>947</v>
      </c>
      <c r="K16" t="s">
        <v>947</v>
      </c>
      <c r="L16" t="s">
        <v>947</v>
      </c>
      <c r="M16" t="s">
        <v>947</v>
      </c>
      <c r="N16" t="s">
        <v>947</v>
      </c>
      <c r="O16" t="s">
        <v>947</v>
      </c>
      <c r="P16" t="s">
        <v>947</v>
      </c>
      <c r="Q16" t="s">
        <v>947</v>
      </c>
      <c r="R16" t="s">
        <v>947</v>
      </c>
      <c r="S16" t="s">
        <v>947</v>
      </c>
      <c r="T16" t="s">
        <v>947</v>
      </c>
      <c r="U16" t="s">
        <v>947</v>
      </c>
      <c r="V16" t="s">
        <v>947</v>
      </c>
      <c r="W16" t="s">
        <v>947</v>
      </c>
      <c r="X16" t="s">
        <v>947</v>
      </c>
      <c r="Y16" t="s">
        <v>947</v>
      </c>
      <c r="Z16" t="s">
        <v>947</v>
      </c>
      <c r="AA16" t="s">
        <v>947</v>
      </c>
      <c r="AB16" t="s">
        <v>947</v>
      </c>
      <c r="AC16" t="s">
        <v>947</v>
      </c>
      <c r="AD16" t="s">
        <v>947</v>
      </c>
      <c r="AE16" t="s">
        <v>947</v>
      </c>
      <c r="AF16" t="s">
        <v>947</v>
      </c>
      <c r="AG16" t="s">
        <v>947</v>
      </c>
      <c r="AH16" t="s">
        <v>947</v>
      </c>
      <c r="AI16" t="s">
        <v>947</v>
      </c>
      <c r="AJ16" t="s">
        <v>947</v>
      </c>
      <c r="AK16" t="s">
        <v>947</v>
      </c>
      <c r="AL16" t="s">
        <v>947</v>
      </c>
      <c r="AM16" t="s">
        <v>947</v>
      </c>
      <c r="AN16" t="s">
        <v>947</v>
      </c>
      <c r="AO16" t="s">
        <v>947</v>
      </c>
      <c r="AP16" s="2" t="s">
        <v>980</v>
      </c>
      <c r="AQ16" t="s">
        <v>947</v>
      </c>
      <c r="AR16" t="s">
        <v>947</v>
      </c>
      <c r="AS16" t="s">
        <v>947</v>
      </c>
      <c r="AT16" t="s">
        <v>947</v>
      </c>
      <c r="AU16" t="s">
        <v>947</v>
      </c>
      <c r="AV16" t="s">
        <v>947</v>
      </c>
      <c r="AW16" t="s">
        <v>947</v>
      </c>
      <c r="AX16" t="s">
        <v>947</v>
      </c>
      <c r="AY16" t="s">
        <v>947</v>
      </c>
      <c r="AZ16" t="s">
        <v>947</v>
      </c>
      <c r="BA16" t="s">
        <v>947</v>
      </c>
      <c r="BB16" t="s">
        <v>947</v>
      </c>
      <c r="BC16" t="s">
        <v>947</v>
      </c>
      <c r="BD16" t="s">
        <v>947</v>
      </c>
      <c r="BE16" t="s">
        <v>947</v>
      </c>
      <c r="BF16" t="s">
        <v>947</v>
      </c>
      <c r="BG16" t="s">
        <v>947</v>
      </c>
      <c r="BH16" t="s">
        <v>947</v>
      </c>
      <c r="BI16" t="s">
        <v>947</v>
      </c>
      <c r="BJ16" t="s">
        <v>947</v>
      </c>
      <c r="BK16" t="s">
        <v>947</v>
      </c>
      <c r="BL16" t="s">
        <v>947</v>
      </c>
      <c r="BM16" t="s">
        <v>947</v>
      </c>
      <c r="BN16" t="s">
        <v>947</v>
      </c>
      <c r="BO16" t="s">
        <v>947</v>
      </c>
      <c r="BP16" t="s">
        <v>947</v>
      </c>
      <c r="BQ16" t="s">
        <v>947</v>
      </c>
      <c r="BR16" t="s">
        <v>947</v>
      </c>
      <c r="BS16" t="s">
        <v>947</v>
      </c>
      <c r="BT16" t="s">
        <v>947</v>
      </c>
      <c r="BU16" t="s">
        <v>947</v>
      </c>
      <c r="BV16" t="s">
        <v>947</v>
      </c>
      <c r="BW16" t="s">
        <v>947</v>
      </c>
      <c r="BX16" t="s">
        <v>947</v>
      </c>
      <c r="BY16" t="s">
        <v>947</v>
      </c>
      <c r="BZ16" t="s">
        <v>947</v>
      </c>
      <c r="CA16" t="s">
        <v>947</v>
      </c>
      <c r="CB16" t="s">
        <v>947</v>
      </c>
      <c r="CC16" t="s">
        <v>947</v>
      </c>
      <c r="CD16" t="s">
        <v>947</v>
      </c>
      <c r="CE16" t="s">
        <v>947</v>
      </c>
      <c r="CF16" t="s">
        <v>947</v>
      </c>
      <c r="CG16" t="s">
        <v>947</v>
      </c>
      <c r="CH16" t="s">
        <v>947</v>
      </c>
      <c r="CI16" t="s">
        <v>947</v>
      </c>
      <c r="CJ16" t="s">
        <v>947</v>
      </c>
      <c r="CK16" t="s">
        <v>947</v>
      </c>
      <c r="CL16" t="s">
        <v>947</v>
      </c>
      <c r="CM16" t="s">
        <v>947</v>
      </c>
      <c r="CN16" t="s">
        <v>947</v>
      </c>
      <c r="CO16" t="s">
        <v>947</v>
      </c>
      <c r="CP16" t="s">
        <v>947</v>
      </c>
      <c r="CQ16" t="s">
        <v>947</v>
      </c>
      <c r="CR16" t="s">
        <v>947</v>
      </c>
      <c r="CS16" t="s">
        <v>947</v>
      </c>
      <c r="CT16" t="s">
        <v>947</v>
      </c>
      <c r="CU16" t="s">
        <v>947</v>
      </c>
      <c r="CV16" t="s">
        <v>947</v>
      </c>
      <c r="CW16" t="s">
        <v>947</v>
      </c>
      <c r="CX16" t="s">
        <v>947</v>
      </c>
      <c r="CY16" t="s">
        <v>947</v>
      </c>
      <c r="CZ16" t="s">
        <v>947</v>
      </c>
      <c r="DA16" t="s">
        <v>947</v>
      </c>
      <c r="DB16" t="s">
        <v>947</v>
      </c>
      <c r="DC16" t="s">
        <v>947</v>
      </c>
      <c r="DD16" t="s">
        <v>947</v>
      </c>
      <c r="DE16" t="s">
        <v>947</v>
      </c>
      <c r="DF16" t="s">
        <v>947</v>
      </c>
      <c r="DG16" t="s">
        <v>947</v>
      </c>
      <c r="DH16" t="s">
        <v>947</v>
      </c>
      <c r="DI16" t="s">
        <v>947</v>
      </c>
      <c r="DJ16" t="s">
        <v>981</v>
      </c>
    </row>
    <row r="17">
      <c r="B17" t="s">
        <v>982</v>
      </c>
      <c r="D17" t="s">
        <v>943</v>
      </c>
      <c r="E17" t="s">
        <v>944</v>
      </c>
      <c r="F17" t="s">
        <v>945</v>
      </c>
      <c r="G17" t="s">
        <v>946</v>
      </c>
      <c r="H17" t="s">
        <v>947</v>
      </c>
      <c r="I17" t="s">
        <v>947</v>
      </c>
      <c r="J17" t="s">
        <v>947</v>
      </c>
      <c r="K17" t="s">
        <v>947</v>
      </c>
      <c r="L17" t="s">
        <v>947</v>
      </c>
      <c r="M17" t="s">
        <v>947</v>
      </c>
      <c r="N17" t="s">
        <v>947</v>
      </c>
      <c r="O17" t="s">
        <v>947</v>
      </c>
      <c r="P17" t="s">
        <v>947</v>
      </c>
      <c r="Q17" t="s">
        <v>947</v>
      </c>
      <c r="R17" t="s">
        <v>947</v>
      </c>
      <c r="S17" t="s">
        <v>947</v>
      </c>
      <c r="T17" t="s">
        <v>947</v>
      </c>
      <c r="U17" t="s">
        <v>947</v>
      </c>
      <c r="V17" t="s">
        <v>947</v>
      </c>
      <c r="W17" t="s">
        <v>947</v>
      </c>
      <c r="X17" t="s">
        <v>947</v>
      </c>
      <c r="Y17" t="s">
        <v>947</v>
      </c>
      <c r="Z17" t="s">
        <v>947</v>
      </c>
      <c r="AA17" t="s">
        <v>947</v>
      </c>
      <c r="AB17" t="s">
        <v>947</v>
      </c>
      <c r="AC17" t="s">
        <v>947</v>
      </c>
      <c r="AD17" t="s">
        <v>947</v>
      </c>
      <c r="AE17" t="s">
        <v>947</v>
      </c>
      <c r="AF17" t="s">
        <v>947</v>
      </c>
      <c r="AG17" t="s">
        <v>947</v>
      </c>
      <c r="AH17" t="s">
        <v>947</v>
      </c>
      <c r="AI17" t="s">
        <v>947</v>
      </c>
      <c r="AJ17" t="s">
        <v>947</v>
      </c>
      <c r="AK17" t="s">
        <v>947</v>
      </c>
      <c r="AL17" t="s">
        <v>947</v>
      </c>
      <c r="AM17" t="s">
        <v>947</v>
      </c>
      <c r="AN17" t="s">
        <v>947</v>
      </c>
      <c r="AO17" t="s">
        <v>947</v>
      </c>
      <c r="AP17" s="2" t="s">
        <v>983</v>
      </c>
      <c r="AQ17" t="s">
        <v>947</v>
      </c>
      <c r="AR17" t="s">
        <v>947</v>
      </c>
      <c r="AS17" t="s">
        <v>947</v>
      </c>
      <c r="AT17" t="s">
        <v>947</v>
      </c>
      <c r="AU17" t="s">
        <v>947</v>
      </c>
      <c r="AV17" t="s">
        <v>947</v>
      </c>
      <c r="AW17" t="s">
        <v>947</v>
      </c>
      <c r="AX17" t="s">
        <v>947</v>
      </c>
      <c r="AY17" t="s">
        <v>947</v>
      </c>
      <c r="AZ17" t="s">
        <v>947</v>
      </c>
      <c r="BA17" t="s">
        <v>947</v>
      </c>
      <c r="BB17" t="s">
        <v>947</v>
      </c>
      <c r="BC17" t="s">
        <v>947</v>
      </c>
      <c r="BD17" t="s">
        <v>947</v>
      </c>
      <c r="BE17" t="s">
        <v>947</v>
      </c>
      <c r="BF17" t="s">
        <v>947</v>
      </c>
      <c r="BG17" t="s">
        <v>947</v>
      </c>
      <c r="BH17" t="s">
        <v>947</v>
      </c>
      <c r="BI17" t="s">
        <v>947</v>
      </c>
      <c r="BJ17" t="s">
        <v>947</v>
      </c>
      <c r="BK17" t="s">
        <v>947</v>
      </c>
      <c r="BL17" t="s">
        <v>947</v>
      </c>
      <c r="BM17" t="s">
        <v>947</v>
      </c>
      <c r="BN17" t="s">
        <v>947</v>
      </c>
      <c r="BO17" t="s">
        <v>947</v>
      </c>
      <c r="BP17" t="s">
        <v>947</v>
      </c>
      <c r="BQ17" t="s">
        <v>947</v>
      </c>
      <c r="BR17" t="s">
        <v>947</v>
      </c>
      <c r="BS17" t="s">
        <v>947</v>
      </c>
      <c r="BT17" t="s">
        <v>947</v>
      </c>
      <c r="BU17" t="s">
        <v>947</v>
      </c>
      <c r="BV17" t="s">
        <v>947</v>
      </c>
      <c r="BW17" t="s">
        <v>947</v>
      </c>
      <c r="BX17" t="s">
        <v>947</v>
      </c>
      <c r="BY17" t="s">
        <v>947</v>
      </c>
      <c r="BZ17" t="s">
        <v>947</v>
      </c>
      <c r="CA17" t="s">
        <v>947</v>
      </c>
      <c r="CB17" t="s">
        <v>947</v>
      </c>
      <c r="CC17" t="s">
        <v>947</v>
      </c>
      <c r="CD17" t="s">
        <v>947</v>
      </c>
      <c r="CE17" t="s">
        <v>947</v>
      </c>
      <c r="CF17" t="s">
        <v>947</v>
      </c>
      <c r="CG17" t="s">
        <v>947</v>
      </c>
      <c r="CH17" t="s">
        <v>947</v>
      </c>
      <c r="CI17" t="s">
        <v>947</v>
      </c>
      <c r="CJ17" t="s">
        <v>947</v>
      </c>
      <c r="CK17" t="s">
        <v>947</v>
      </c>
      <c r="CL17" t="s">
        <v>947</v>
      </c>
      <c r="CM17" t="s">
        <v>947</v>
      </c>
      <c r="CN17" t="s">
        <v>947</v>
      </c>
      <c r="CO17" t="s">
        <v>947</v>
      </c>
      <c r="CP17" t="s">
        <v>947</v>
      </c>
      <c r="CQ17" t="s">
        <v>947</v>
      </c>
      <c r="CR17" t="s">
        <v>947</v>
      </c>
      <c r="CS17" t="s">
        <v>947</v>
      </c>
      <c r="CT17" t="s">
        <v>947</v>
      </c>
      <c r="CU17" t="s">
        <v>947</v>
      </c>
      <c r="CV17" t="s">
        <v>947</v>
      </c>
      <c r="CW17" t="s">
        <v>947</v>
      </c>
      <c r="CX17" t="s">
        <v>947</v>
      </c>
      <c r="CY17" t="s">
        <v>947</v>
      </c>
      <c r="CZ17" t="s">
        <v>947</v>
      </c>
      <c r="DA17" t="s">
        <v>947</v>
      </c>
      <c r="DB17" t="s">
        <v>947</v>
      </c>
      <c r="DC17" t="s">
        <v>947</v>
      </c>
      <c r="DD17" t="s">
        <v>947</v>
      </c>
      <c r="DE17" t="s">
        <v>947</v>
      </c>
      <c r="DF17" t="s">
        <v>947</v>
      </c>
      <c r="DG17" t="s">
        <v>947</v>
      </c>
      <c r="DH17" t="s">
        <v>947</v>
      </c>
      <c r="DI17" t="s">
        <v>947</v>
      </c>
      <c r="DJ17" t="s">
        <v>811</v>
      </c>
    </row>
    <row r="18">
      <c r="B18" t="s">
        <v>984</v>
      </c>
      <c r="D18" t="s">
        <v>943</v>
      </c>
      <c r="E18" t="s">
        <v>944</v>
      </c>
      <c r="F18" t="s">
        <v>945</v>
      </c>
      <c r="G18" t="s">
        <v>946</v>
      </c>
      <c r="H18" t="s">
        <v>947</v>
      </c>
      <c r="I18" t="s">
        <v>947</v>
      </c>
      <c r="J18" t="s">
        <v>947</v>
      </c>
      <c r="K18" t="s">
        <v>947</v>
      </c>
      <c r="L18" t="s">
        <v>947</v>
      </c>
      <c r="M18" t="s">
        <v>947</v>
      </c>
      <c r="N18" t="s">
        <v>947</v>
      </c>
      <c r="O18" t="s">
        <v>947</v>
      </c>
      <c r="P18" t="s">
        <v>947</v>
      </c>
      <c r="Q18" t="s">
        <v>947</v>
      </c>
      <c r="R18" t="s">
        <v>947</v>
      </c>
      <c r="S18" t="s">
        <v>947</v>
      </c>
      <c r="T18" t="s">
        <v>947</v>
      </c>
      <c r="U18" t="s">
        <v>947</v>
      </c>
      <c r="V18" t="s">
        <v>947</v>
      </c>
      <c r="W18" t="s">
        <v>947</v>
      </c>
      <c r="X18" t="s">
        <v>947</v>
      </c>
      <c r="Y18" t="s">
        <v>947</v>
      </c>
      <c r="Z18" t="s">
        <v>947</v>
      </c>
      <c r="AA18" t="s">
        <v>947</v>
      </c>
      <c r="AB18" t="s">
        <v>947</v>
      </c>
      <c r="AC18" t="s">
        <v>947</v>
      </c>
      <c r="AD18" t="s">
        <v>947</v>
      </c>
      <c r="AE18" t="s">
        <v>947</v>
      </c>
      <c r="AF18" t="s">
        <v>947</v>
      </c>
      <c r="AG18" t="s">
        <v>947</v>
      </c>
      <c r="AH18" t="s">
        <v>947</v>
      </c>
      <c r="AI18" t="s">
        <v>947</v>
      </c>
      <c r="AJ18" t="s">
        <v>947</v>
      </c>
      <c r="AK18" t="s">
        <v>947</v>
      </c>
      <c r="AL18" t="s">
        <v>947</v>
      </c>
      <c r="AM18" t="s">
        <v>947</v>
      </c>
      <c r="AN18" t="s">
        <v>947</v>
      </c>
      <c r="AO18" t="s">
        <v>947</v>
      </c>
      <c r="AP18" t="s">
        <v>947</v>
      </c>
      <c r="AQ18" t="s">
        <v>947</v>
      </c>
      <c r="AR18" t="s">
        <v>947</v>
      </c>
      <c r="AS18" t="s">
        <v>947</v>
      </c>
      <c r="AT18" s="2" t="s">
        <v>814</v>
      </c>
      <c r="AU18" t="s">
        <v>947</v>
      </c>
      <c r="AV18" t="s">
        <v>947</v>
      </c>
      <c r="AW18" t="s">
        <v>947</v>
      </c>
      <c r="AX18" t="s">
        <v>947</v>
      </c>
      <c r="AY18" t="s">
        <v>947</v>
      </c>
      <c r="AZ18" t="s">
        <v>947</v>
      </c>
      <c r="BA18" t="s">
        <v>947</v>
      </c>
      <c r="BB18" t="s">
        <v>947</v>
      </c>
      <c r="BC18" t="s">
        <v>947</v>
      </c>
      <c r="BD18" t="s">
        <v>947</v>
      </c>
      <c r="BE18" t="s">
        <v>947</v>
      </c>
      <c r="BF18" t="s">
        <v>947</v>
      </c>
      <c r="BG18" t="s">
        <v>947</v>
      </c>
      <c r="BH18" t="s">
        <v>947</v>
      </c>
      <c r="BI18" t="s">
        <v>947</v>
      </c>
      <c r="BJ18" t="s">
        <v>947</v>
      </c>
      <c r="BK18" t="s">
        <v>947</v>
      </c>
      <c r="BL18" t="s">
        <v>947</v>
      </c>
      <c r="BM18" t="s">
        <v>947</v>
      </c>
      <c r="BN18" t="s">
        <v>947</v>
      </c>
      <c r="BO18" t="s">
        <v>947</v>
      </c>
      <c r="BP18" t="s">
        <v>947</v>
      </c>
      <c r="BQ18" t="s">
        <v>947</v>
      </c>
      <c r="BR18" t="s">
        <v>947</v>
      </c>
      <c r="BS18" t="s">
        <v>947</v>
      </c>
      <c r="BT18" t="s">
        <v>947</v>
      </c>
      <c r="BU18" t="s">
        <v>947</v>
      </c>
      <c r="BV18" t="s">
        <v>947</v>
      </c>
      <c r="BW18" t="s">
        <v>947</v>
      </c>
      <c r="BX18" t="s">
        <v>947</v>
      </c>
      <c r="BY18" t="s">
        <v>947</v>
      </c>
      <c r="BZ18" t="s">
        <v>947</v>
      </c>
      <c r="CA18" t="s">
        <v>947</v>
      </c>
      <c r="CB18" t="s">
        <v>947</v>
      </c>
      <c r="CC18" t="s">
        <v>947</v>
      </c>
      <c r="CD18" t="s">
        <v>947</v>
      </c>
      <c r="CE18" t="s">
        <v>947</v>
      </c>
      <c r="CF18" t="s">
        <v>947</v>
      </c>
      <c r="CG18" t="s">
        <v>947</v>
      </c>
      <c r="CH18" t="s">
        <v>947</v>
      </c>
      <c r="CI18" t="s">
        <v>947</v>
      </c>
      <c r="CJ18" t="s">
        <v>947</v>
      </c>
      <c r="CK18" t="s">
        <v>947</v>
      </c>
      <c r="CL18" t="s">
        <v>947</v>
      </c>
      <c r="CM18" t="s">
        <v>947</v>
      </c>
      <c r="CN18" t="s">
        <v>947</v>
      </c>
      <c r="CO18" t="s">
        <v>947</v>
      </c>
      <c r="CP18" t="s">
        <v>947</v>
      </c>
      <c r="CQ18" t="s">
        <v>947</v>
      </c>
      <c r="CR18" t="s">
        <v>947</v>
      </c>
      <c r="CS18" t="s">
        <v>947</v>
      </c>
      <c r="CT18" t="s">
        <v>947</v>
      </c>
      <c r="CU18" t="s">
        <v>947</v>
      </c>
      <c r="CV18" t="s">
        <v>947</v>
      </c>
      <c r="CW18" t="s">
        <v>947</v>
      </c>
      <c r="CX18" t="s">
        <v>947</v>
      </c>
      <c r="CY18" t="s">
        <v>947</v>
      </c>
      <c r="CZ18" t="s">
        <v>947</v>
      </c>
      <c r="DA18" t="s">
        <v>947</v>
      </c>
      <c r="DB18" t="s">
        <v>947</v>
      </c>
      <c r="DC18" t="s">
        <v>947</v>
      </c>
      <c r="DD18" t="s">
        <v>947</v>
      </c>
      <c r="DE18" t="s">
        <v>947</v>
      </c>
      <c r="DF18" t="s">
        <v>947</v>
      </c>
      <c r="DG18" t="s">
        <v>947</v>
      </c>
      <c r="DH18" t="s">
        <v>947</v>
      </c>
      <c r="DI18" t="s">
        <v>947</v>
      </c>
      <c r="DJ18" t="s">
        <v>807</v>
      </c>
    </row>
    <row r="19">
      <c r="B19" t="s">
        <v>985</v>
      </c>
      <c r="D19" t="s">
        <v>943</v>
      </c>
      <c r="E19" t="s">
        <v>944</v>
      </c>
      <c r="F19" t="s">
        <v>945</v>
      </c>
      <c r="G19" t="s">
        <v>946</v>
      </c>
      <c r="H19" t="s">
        <v>947</v>
      </c>
      <c r="I19" t="s">
        <v>947</v>
      </c>
      <c r="J19" t="s">
        <v>947</v>
      </c>
      <c r="K19" t="s">
        <v>947</v>
      </c>
      <c r="L19" t="s">
        <v>947</v>
      </c>
      <c r="M19" t="s">
        <v>947</v>
      </c>
      <c r="N19" t="s">
        <v>947</v>
      </c>
      <c r="O19" t="s">
        <v>947</v>
      </c>
      <c r="P19" t="s">
        <v>947</v>
      </c>
      <c r="Q19" t="s">
        <v>947</v>
      </c>
      <c r="R19" t="s">
        <v>947</v>
      </c>
      <c r="S19" t="s">
        <v>947</v>
      </c>
      <c r="T19" t="s">
        <v>947</v>
      </c>
      <c r="U19" t="s">
        <v>947</v>
      </c>
      <c r="V19" t="s">
        <v>947</v>
      </c>
      <c r="W19" t="s">
        <v>947</v>
      </c>
      <c r="X19" t="s">
        <v>947</v>
      </c>
      <c r="Y19" t="s">
        <v>947</v>
      </c>
      <c r="Z19" t="s">
        <v>947</v>
      </c>
      <c r="AA19" t="s">
        <v>947</v>
      </c>
      <c r="AB19" t="s">
        <v>947</v>
      </c>
      <c r="AC19" t="s">
        <v>947</v>
      </c>
      <c r="AD19" t="s">
        <v>947</v>
      </c>
      <c r="AE19" t="s">
        <v>947</v>
      </c>
      <c r="AF19" t="s">
        <v>947</v>
      </c>
      <c r="AG19" t="s">
        <v>947</v>
      </c>
      <c r="AH19" t="s">
        <v>947</v>
      </c>
      <c r="AI19" t="s">
        <v>947</v>
      </c>
      <c r="AJ19" t="s">
        <v>947</v>
      </c>
      <c r="AK19" t="s">
        <v>947</v>
      </c>
      <c r="AL19" t="s">
        <v>947</v>
      </c>
      <c r="AM19" t="s">
        <v>947</v>
      </c>
      <c r="AN19" t="s">
        <v>947</v>
      </c>
      <c r="AO19" t="s">
        <v>947</v>
      </c>
      <c r="AP19" t="s">
        <v>947</v>
      </c>
      <c r="AQ19" t="s">
        <v>947</v>
      </c>
      <c r="AR19" t="s">
        <v>947</v>
      </c>
      <c r="AS19" t="s">
        <v>947</v>
      </c>
      <c r="AT19" s="2" t="s">
        <v>849</v>
      </c>
      <c r="AU19" t="s">
        <v>947</v>
      </c>
      <c r="AV19" t="s">
        <v>947</v>
      </c>
      <c r="AW19" t="s">
        <v>947</v>
      </c>
      <c r="AX19" t="s">
        <v>947</v>
      </c>
      <c r="AY19" t="s">
        <v>947</v>
      </c>
      <c r="AZ19" t="s">
        <v>947</v>
      </c>
      <c r="BA19" t="s">
        <v>947</v>
      </c>
      <c r="BB19" t="s">
        <v>947</v>
      </c>
      <c r="BC19" t="s">
        <v>947</v>
      </c>
      <c r="BD19" t="s">
        <v>947</v>
      </c>
      <c r="BE19" t="s">
        <v>947</v>
      </c>
      <c r="BF19" t="s">
        <v>947</v>
      </c>
      <c r="BG19" t="s">
        <v>947</v>
      </c>
      <c r="BH19" t="s">
        <v>947</v>
      </c>
      <c r="BI19" t="s">
        <v>947</v>
      </c>
      <c r="BJ19" t="s">
        <v>947</v>
      </c>
      <c r="BK19" t="s">
        <v>947</v>
      </c>
      <c r="BL19" t="s">
        <v>947</v>
      </c>
      <c r="BM19" t="s">
        <v>947</v>
      </c>
      <c r="BN19" t="s">
        <v>947</v>
      </c>
      <c r="BO19" t="s">
        <v>947</v>
      </c>
      <c r="BP19" t="s">
        <v>947</v>
      </c>
      <c r="BQ19" t="s">
        <v>947</v>
      </c>
      <c r="BR19" t="s">
        <v>947</v>
      </c>
      <c r="BS19" t="s">
        <v>947</v>
      </c>
      <c r="BT19" t="s">
        <v>947</v>
      </c>
      <c r="BU19" t="s">
        <v>947</v>
      </c>
      <c r="BV19" t="s">
        <v>947</v>
      </c>
      <c r="BW19" t="s">
        <v>947</v>
      </c>
      <c r="BX19" t="s">
        <v>947</v>
      </c>
      <c r="BY19" t="s">
        <v>947</v>
      </c>
      <c r="BZ19" t="s">
        <v>947</v>
      </c>
      <c r="CA19" t="s">
        <v>947</v>
      </c>
      <c r="CB19" t="s">
        <v>947</v>
      </c>
      <c r="CC19" t="s">
        <v>947</v>
      </c>
      <c r="CD19" t="s">
        <v>947</v>
      </c>
      <c r="CE19" t="s">
        <v>947</v>
      </c>
      <c r="CF19" t="s">
        <v>947</v>
      </c>
      <c r="CG19" t="s">
        <v>947</v>
      </c>
      <c r="CH19" t="s">
        <v>947</v>
      </c>
      <c r="CI19" t="s">
        <v>947</v>
      </c>
      <c r="CJ19" t="s">
        <v>947</v>
      </c>
      <c r="CK19" t="s">
        <v>947</v>
      </c>
      <c r="CL19" t="s">
        <v>947</v>
      </c>
      <c r="CM19" t="s">
        <v>947</v>
      </c>
      <c r="CN19" t="s">
        <v>947</v>
      </c>
      <c r="CO19" t="s">
        <v>947</v>
      </c>
      <c r="CP19" t="s">
        <v>947</v>
      </c>
      <c r="CQ19" t="s">
        <v>947</v>
      </c>
      <c r="CR19" t="s">
        <v>947</v>
      </c>
      <c r="CS19" t="s">
        <v>947</v>
      </c>
      <c r="CT19" t="s">
        <v>947</v>
      </c>
      <c r="CU19" t="s">
        <v>947</v>
      </c>
      <c r="CV19" t="s">
        <v>947</v>
      </c>
      <c r="CW19" t="s">
        <v>947</v>
      </c>
      <c r="CX19" t="s">
        <v>947</v>
      </c>
      <c r="CY19" t="s">
        <v>947</v>
      </c>
      <c r="CZ19" t="s">
        <v>947</v>
      </c>
      <c r="DA19" t="s">
        <v>947</v>
      </c>
      <c r="DB19" t="s">
        <v>947</v>
      </c>
      <c r="DC19" t="s">
        <v>947</v>
      </c>
      <c r="DD19" t="s">
        <v>947</v>
      </c>
      <c r="DE19" t="s">
        <v>947</v>
      </c>
      <c r="DF19" t="s">
        <v>947</v>
      </c>
      <c r="DG19" t="s">
        <v>947</v>
      </c>
      <c r="DH19" t="s">
        <v>947</v>
      </c>
      <c r="DI19" t="s">
        <v>947</v>
      </c>
      <c r="DJ19" t="s">
        <v>986</v>
      </c>
    </row>
    <row r="20">
      <c r="B20" t="s">
        <v>987</v>
      </c>
      <c r="D20" t="s">
        <v>943</v>
      </c>
      <c r="E20" t="s">
        <v>944</v>
      </c>
      <c r="F20" t="s">
        <v>945</v>
      </c>
      <c r="G20" t="s">
        <v>946</v>
      </c>
      <c r="H20" t="s">
        <v>947</v>
      </c>
      <c r="I20" t="s">
        <v>947</v>
      </c>
      <c r="J20" t="s">
        <v>947</v>
      </c>
      <c r="K20" t="s">
        <v>947</v>
      </c>
      <c r="L20" t="s">
        <v>947</v>
      </c>
      <c r="M20" t="s">
        <v>947</v>
      </c>
      <c r="N20" t="s">
        <v>947</v>
      </c>
      <c r="O20" t="s">
        <v>947</v>
      </c>
      <c r="P20" t="s">
        <v>947</v>
      </c>
      <c r="Q20" t="s">
        <v>947</v>
      </c>
      <c r="R20" t="s">
        <v>947</v>
      </c>
      <c r="S20" t="s">
        <v>947</v>
      </c>
      <c r="T20" t="s">
        <v>947</v>
      </c>
      <c r="U20" t="s">
        <v>947</v>
      </c>
      <c r="V20" t="s">
        <v>947</v>
      </c>
      <c r="W20" t="s">
        <v>947</v>
      </c>
      <c r="X20" t="s">
        <v>947</v>
      </c>
      <c r="Y20" t="s">
        <v>947</v>
      </c>
      <c r="Z20" t="s">
        <v>947</v>
      </c>
      <c r="AA20" t="s">
        <v>947</v>
      </c>
      <c r="AB20" t="s">
        <v>947</v>
      </c>
      <c r="AC20" t="s">
        <v>947</v>
      </c>
      <c r="AD20" t="s">
        <v>947</v>
      </c>
      <c r="AE20" t="s">
        <v>947</v>
      </c>
      <c r="AF20" t="s">
        <v>947</v>
      </c>
      <c r="AG20" t="s">
        <v>947</v>
      </c>
      <c r="AH20" t="s">
        <v>947</v>
      </c>
      <c r="AI20" t="s">
        <v>947</v>
      </c>
      <c r="AJ20" t="s">
        <v>947</v>
      </c>
      <c r="AK20" t="s">
        <v>947</v>
      </c>
      <c r="AL20" t="s">
        <v>947</v>
      </c>
      <c r="AM20" t="s">
        <v>947</v>
      </c>
      <c r="AN20" t="s">
        <v>947</v>
      </c>
      <c r="AO20" t="s">
        <v>947</v>
      </c>
      <c r="AP20" t="s">
        <v>947</v>
      </c>
      <c r="AQ20" t="s">
        <v>947</v>
      </c>
      <c r="AR20" t="s">
        <v>947</v>
      </c>
      <c r="AS20" t="s">
        <v>947</v>
      </c>
      <c r="AT20" s="2" t="s">
        <v>988</v>
      </c>
      <c r="AU20" t="s">
        <v>947</v>
      </c>
      <c r="AV20" t="s">
        <v>947</v>
      </c>
      <c r="AW20" t="s">
        <v>947</v>
      </c>
      <c r="AX20" t="s">
        <v>947</v>
      </c>
      <c r="AY20" t="s">
        <v>947</v>
      </c>
      <c r="AZ20" t="s">
        <v>947</v>
      </c>
      <c r="BA20" t="s">
        <v>947</v>
      </c>
      <c r="BB20" t="s">
        <v>947</v>
      </c>
      <c r="BC20" t="s">
        <v>947</v>
      </c>
      <c r="BD20" t="s">
        <v>947</v>
      </c>
      <c r="BE20" t="s">
        <v>947</v>
      </c>
      <c r="BF20" t="s">
        <v>947</v>
      </c>
      <c r="BG20" t="s">
        <v>947</v>
      </c>
      <c r="BH20" t="s">
        <v>947</v>
      </c>
      <c r="BI20" t="s">
        <v>947</v>
      </c>
      <c r="BJ20" t="s">
        <v>947</v>
      </c>
      <c r="BK20" t="s">
        <v>947</v>
      </c>
      <c r="BL20" t="s">
        <v>947</v>
      </c>
      <c r="BM20" t="s">
        <v>947</v>
      </c>
      <c r="BN20" t="s">
        <v>947</v>
      </c>
      <c r="BO20" t="s">
        <v>947</v>
      </c>
      <c r="BP20" t="s">
        <v>947</v>
      </c>
      <c r="BQ20" t="s">
        <v>947</v>
      </c>
      <c r="BR20" t="s">
        <v>947</v>
      </c>
      <c r="BS20" t="s">
        <v>947</v>
      </c>
      <c r="BT20" t="s">
        <v>947</v>
      </c>
      <c r="BU20" t="s">
        <v>947</v>
      </c>
      <c r="BV20" t="s">
        <v>947</v>
      </c>
      <c r="BW20" t="s">
        <v>947</v>
      </c>
      <c r="BX20" t="s">
        <v>947</v>
      </c>
      <c r="BY20" t="s">
        <v>947</v>
      </c>
      <c r="BZ20" t="s">
        <v>947</v>
      </c>
      <c r="CA20" t="s">
        <v>947</v>
      </c>
      <c r="CB20" t="s">
        <v>947</v>
      </c>
      <c r="CC20" t="s">
        <v>947</v>
      </c>
      <c r="CD20" t="s">
        <v>947</v>
      </c>
      <c r="CE20" t="s">
        <v>947</v>
      </c>
      <c r="CF20" t="s">
        <v>947</v>
      </c>
      <c r="CG20" t="s">
        <v>947</v>
      </c>
      <c r="CH20" t="s">
        <v>947</v>
      </c>
      <c r="CI20" t="s">
        <v>947</v>
      </c>
      <c r="CJ20" t="s">
        <v>947</v>
      </c>
      <c r="CK20" t="s">
        <v>947</v>
      </c>
      <c r="CL20" t="s">
        <v>947</v>
      </c>
      <c r="CM20" t="s">
        <v>947</v>
      </c>
      <c r="CN20" t="s">
        <v>947</v>
      </c>
      <c r="CO20" t="s">
        <v>947</v>
      </c>
      <c r="CP20" t="s">
        <v>947</v>
      </c>
      <c r="CQ20" t="s">
        <v>947</v>
      </c>
      <c r="CR20" t="s">
        <v>947</v>
      </c>
      <c r="CS20" t="s">
        <v>947</v>
      </c>
      <c r="CT20" t="s">
        <v>947</v>
      </c>
      <c r="CU20" t="s">
        <v>947</v>
      </c>
      <c r="CV20" t="s">
        <v>947</v>
      </c>
      <c r="CW20" t="s">
        <v>947</v>
      </c>
      <c r="CX20" t="s">
        <v>947</v>
      </c>
      <c r="CY20" t="s">
        <v>947</v>
      </c>
      <c r="CZ20" t="s">
        <v>947</v>
      </c>
      <c r="DA20" t="s">
        <v>947</v>
      </c>
      <c r="DB20" t="s">
        <v>947</v>
      </c>
      <c r="DC20" t="s">
        <v>947</v>
      </c>
      <c r="DD20" t="s">
        <v>947</v>
      </c>
      <c r="DE20" t="s">
        <v>947</v>
      </c>
      <c r="DF20" t="s">
        <v>947</v>
      </c>
      <c r="DG20" t="s">
        <v>947</v>
      </c>
      <c r="DH20" t="s">
        <v>947</v>
      </c>
      <c r="DI20" t="s">
        <v>947</v>
      </c>
      <c r="DJ20" t="s">
        <v>989</v>
      </c>
    </row>
    <row r="21">
      <c r="B21" t="s">
        <v>990</v>
      </c>
      <c r="D21" t="s">
        <v>943</v>
      </c>
      <c r="E21" t="s">
        <v>944</v>
      </c>
      <c r="F21" t="s">
        <v>945</v>
      </c>
      <c r="G21" t="s">
        <v>946</v>
      </c>
      <c r="H21" t="s">
        <v>947</v>
      </c>
      <c r="I21" t="s">
        <v>947</v>
      </c>
      <c r="J21" t="s">
        <v>947</v>
      </c>
      <c r="K21" t="s">
        <v>947</v>
      </c>
      <c r="L21" t="s">
        <v>947</v>
      </c>
      <c r="M21" t="s">
        <v>947</v>
      </c>
      <c r="N21" t="s">
        <v>947</v>
      </c>
      <c r="O21" t="s">
        <v>947</v>
      </c>
      <c r="P21" t="s">
        <v>947</v>
      </c>
      <c r="Q21" t="s">
        <v>947</v>
      </c>
      <c r="R21" t="s">
        <v>947</v>
      </c>
      <c r="S21" t="s">
        <v>947</v>
      </c>
      <c r="T21" t="s">
        <v>947</v>
      </c>
      <c r="U21" t="s">
        <v>947</v>
      </c>
      <c r="V21" t="s">
        <v>947</v>
      </c>
      <c r="W21" t="s">
        <v>947</v>
      </c>
      <c r="X21" t="s">
        <v>947</v>
      </c>
      <c r="Y21" t="s">
        <v>947</v>
      </c>
      <c r="Z21" t="s">
        <v>947</v>
      </c>
      <c r="AA21" t="s">
        <v>947</v>
      </c>
      <c r="AB21" t="s">
        <v>947</v>
      </c>
      <c r="AC21" t="s">
        <v>947</v>
      </c>
      <c r="AD21" t="s">
        <v>947</v>
      </c>
      <c r="AE21" t="s">
        <v>947</v>
      </c>
      <c r="AF21" t="s">
        <v>947</v>
      </c>
      <c r="AG21" t="s">
        <v>947</v>
      </c>
      <c r="AH21" t="s">
        <v>947</v>
      </c>
      <c r="AI21" t="s">
        <v>947</v>
      </c>
      <c r="AJ21" t="s">
        <v>947</v>
      </c>
      <c r="AK21" t="s">
        <v>947</v>
      </c>
      <c r="AL21" t="s">
        <v>947</v>
      </c>
      <c r="AM21" t="s">
        <v>947</v>
      </c>
      <c r="AN21" t="s">
        <v>947</v>
      </c>
      <c r="AO21" t="s">
        <v>947</v>
      </c>
      <c r="AP21" t="s">
        <v>947</v>
      </c>
      <c r="AQ21" t="s">
        <v>947</v>
      </c>
      <c r="AR21" t="s">
        <v>947</v>
      </c>
      <c r="AS21" t="s">
        <v>947</v>
      </c>
      <c r="AT21" s="2" t="s">
        <v>991</v>
      </c>
      <c r="AU21" t="s">
        <v>947</v>
      </c>
      <c r="AV21" t="s">
        <v>947</v>
      </c>
      <c r="AW21" t="s">
        <v>947</v>
      </c>
      <c r="AX21" t="s">
        <v>947</v>
      </c>
      <c r="AY21" t="s">
        <v>947</v>
      </c>
      <c r="AZ21" t="s">
        <v>947</v>
      </c>
      <c r="BA21" t="s">
        <v>947</v>
      </c>
      <c r="BB21" t="s">
        <v>947</v>
      </c>
      <c r="BC21" t="s">
        <v>947</v>
      </c>
      <c r="BD21" t="s">
        <v>947</v>
      </c>
      <c r="BE21" t="s">
        <v>947</v>
      </c>
      <c r="BF21" t="s">
        <v>947</v>
      </c>
      <c r="BG21" t="s">
        <v>947</v>
      </c>
      <c r="BH21" t="s">
        <v>947</v>
      </c>
      <c r="BI21" t="s">
        <v>947</v>
      </c>
      <c r="BJ21" t="s">
        <v>947</v>
      </c>
      <c r="BK21" t="s">
        <v>947</v>
      </c>
      <c r="BL21" t="s">
        <v>947</v>
      </c>
      <c r="BM21" t="s">
        <v>947</v>
      </c>
      <c r="BN21" t="s">
        <v>947</v>
      </c>
      <c r="BO21" t="s">
        <v>947</v>
      </c>
      <c r="BP21" t="s">
        <v>947</v>
      </c>
      <c r="BQ21" t="s">
        <v>947</v>
      </c>
      <c r="BR21" t="s">
        <v>947</v>
      </c>
      <c r="BS21" t="s">
        <v>947</v>
      </c>
      <c r="BT21" t="s">
        <v>947</v>
      </c>
      <c r="BU21" t="s">
        <v>947</v>
      </c>
      <c r="BV21" t="s">
        <v>947</v>
      </c>
      <c r="BW21" t="s">
        <v>947</v>
      </c>
      <c r="BX21" t="s">
        <v>947</v>
      </c>
      <c r="BY21" t="s">
        <v>947</v>
      </c>
      <c r="BZ21" t="s">
        <v>947</v>
      </c>
      <c r="CA21" t="s">
        <v>947</v>
      </c>
      <c r="CB21" t="s">
        <v>947</v>
      </c>
      <c r="CC21" t="s">
        <v>947</v>
      </c>
      <c r="CD21" t="s">
        <v>947</v>
      </c>
      <c r="CE21" t="s">
        <v>947</v>
      </c>
      <c r="CF21" t="s">
        <v>947</v>
      </c>
      <c r="CG21" t="s">
        <v>947</v>
      </c>
      <c r="CH21" t="s">
        <v>947</v>
      </c>
      <c r="CI21" t="s">
        <v>947</v>
      </c>
      <c r="CJ21" t="s">
        <v>947</v>
      </c>
      <c r="CK21" t="s">
        <v>947</v>
      </c>
      <c r="CL21" t="s">
        <v>947</v>
      </c>
      <c r="CM21" t="s">
        <v>947</v>
      </c>
      <c r="CN21" t="s">
        <v>947</v>
      </c>
      <c r="CO21" t="s">
        <v>947</v>
      </c>
      <c r="CP21" t="s">
        <v>947</v>
      </c>
      <c r="CQ21" t="s">
        <v>947</v>
      </c>
      <c r="CR21" t="s">
        <v>947</v>
      </c>
      <c r="CS21" t="s">
        <v>947</v>
      </c>
      <c r="CT21" t="s">
        <v>947</v>
      </c>
      <c r="CU21" t="s">
        <v>947</v>
      </c>
      <c r="CV21" t="s">
        <v>947</v>
      </c>
      <c r="CW21" t="s">
        <v>947</v>
      </c>
      <c r="CX21" t="s">
        <v>947</v>
      </c>
      <c r="CY21" t="s">
        <v>947</v>
      </c>
      <c r="CZ21" t="s">
        <v>947</v>
      </c>
      <c r="DA21" t="s">
        <v>947</v>
      </c>
      <c r="DB21" t="s">
        <v>947</v>
      </c>
      <c r="DC21" t="s">
        <v>947</v>
      </c>
      <c r="DD21" t="s">
        <v>947</v>
      </c>
      <c r="DE21" t="s">
        <v>947</v>
      </c>
      <c r="DF21" t="s">
        <v>947</v>
      </c>
      <c r="DG21" t="s">
        <v>947</v>
      </c>
      <c r="DH21" t="s">
        <v>947</v>
      </c>
      <c r="DI21" t="s">
        <v>947</v>
      </c>
      <c r="DJ21" t="s">
        <v>992</v>
      </c>
    </row>
    <row r="22">
      <c r="B22" t="s">
        <v>993</v>
      </c>
      <c r="D22" t="s">
        <v>943</v>
      </c>
      <c r="E22" t="s">
        <v>944</v>
      </c>
      <c r="F22" t="s">
        <v>945</v>
      </c>
      <c r="G22" t="s">
        <v>946</v>
      </c>
      <c r="H22" t="s">
        <v>947</v>
      </c>
      <c r="I22" t="s">
        <v>947</v>
      </c>
      <c r="J22" t="s">
        <v>947</v>
      </c>
      <c r="K22" t="s">
        <v>947</v>
      </c>
      <c r="L22" t="s">
        <v>947</v>
      </c>
      <c r="M22" t="s">
        <v>947</v>
      </c>
      <c r="N22" t="s">
        <v>947</v>
      </c>
      <c r="O22" t="s">
        <v>947</v>
      </c>
      <c r="P22" t="s">
        <v>947</v>
      </c>
      <c r="Q22" t="s">
        <v>947</v>
      </c>
      <c r="R22" t="s">
        <v>947</v>
      </c>
      <c r="S22" t="s">
        <v>947</v>
      </c>
      <c r="T22" t="s">
        <v>947</v>
      </c>
      <c r="U22" t="s">
        <v>947</v>
      </c>
      <c r="V22" t="s">
        <v>947</v>
      </c>
      <c r="W22" t="s">
        <v>947</v>
      </c>
      <c r="X22" t="s">
        <v>947</v>
      </c>
      <c r="Y22" t="s">
        <v>947</v>
      </c>
      <c r="Z22" t="s">
        <v>947</v>
      </c>
      <c r="AA22" t="s">
        <v>947</v>
      </c>
      <c r="AB22" t="s">
        <v>947</v>
      </c>
      <c r="AC22" t="s">
        <v>947</v>
      </c>
      <c r="AD22" t="s">
        <v>947</v>
      </c>
      <c r="AE22" t="s">
        <v>947</v>
      </c>
      <c r="AF22" t="s">
        <v>947</v>
      </c>
      <c r="AG22" t="s">
        <v>947</v>
      </c>
      <c r="AH22" t="s">
        <v>947</v>
      </c>
      <c r="AI22" t="s">
        <v>947</v>
      </c>
      <c r="AJ22" t="s">
        <v>947</v>
      </c>
      <c r="AK22" t="s">
        <v>947</v>
      </c>
      <c r="AL22" t="s">
        <v>947</v>
      </c>
      <c r="AM22" t="s">
        <v>947</v>
      </c>
      <c r="AN22" t="s">
        <v>947</v>
      </c>
      <c r="AO22" t="s">
        <v>947</v>
      </c>
      <c r="AP22" t="s">
        <v>947</v>
      </c>
      <c r="AQ22" t="s">
        <v>947</v>
      </c>
      <c r="AR22" t="s">
        <v>947</v>
      </c>
      <c r="AS22" t="s">
        <v>947</v>
      </c>
      <c r="AT22" s="2" t="s">
        <v>994</v>
      </c>
      <c r="AU22" t="s">
        <v>947</v>
      </c>
      <c r="AV22" t="s">
        <v>947</v>
      </c>
      <c r="AW22" t="s">
        <v>947</v>
      </c>
      <c r="AX22" t="s">
        <v>947</v>
      </c>
      <c r="AY22" t="s">
        <v>947</v>
      </c>
      <c r="AZ22" t="s">
        <v>947</v>
      </c>
      <c r="BA22" t="s">
        <v>947</v>
      </c>
      <c r="BB22" t="s">
        <v>947</v>
      </c>
      <c r="BC22" t="s">
        <v>947</v>
      </c>
      <c r="BD22" t="s">
        <v>947</v>
      </c>
      <c r="BE22" t="s">
        <v>947</v>
      </c>
      <c r="BF22" t="s">
        <v>947</v>
      </c>
      <c r="BG22" t="s">
        <v>947</v>
      </c>
      <c r="BH22" t="s">
        <v>947</v>
      </c>
      <c r="BI22" t="s">
        <v>947</v>
      </c>
      <c r="BJ22" t="s">
        <v>947</v>
      </c>
      <c r="BK22" t="s">
        <v>947</v>
      </c>
      <c r="BL22" t="s">
        <v>947</v>
      </c>
      <c r="BM22" t="s">
        <v>947</v>
      </c>
      <c r="BN22" t="s">
        <v>947</v>
      </c>
      <c r="BO22" t="s">
        <v>947</v>
      </c>
      <c r="BP22" t="s">
        <v>947</v>
      </c>
      <c r="BQ22" t="s">
        <v>947</v>
      </c>
      <c r="BR22" t="s">
        <v>947</v>
      </c>
      <c r="BS22" t="s">
        <v>947</v>
      </c>
      <c r="BT22" t="s">
        <v>947</v>
      </c>
      <c r="BU22" t="s">
        <v>947</v>
      </c>
      <c r="BV22" t="s">
        <v>947</v>
      </c>
      <c r="BW22" t="s">
        <v>947</v>
      </c>
      <c r="BX22" t="s">
        <v>947</v>
      </c>
      <c r="BY22" t="s">
        <v>947</v>
      </c>
      <c r="BZ22" t="s">
        <v>947</v>
      </c>
      <c r="CA22" t="s">
        <v>947</v>
      </c>
      <c r="CB22" t="s">
        <v>947</v>
      </c>
      <c r="CC22" t="s">
        <v>947</v>
      </c>
      <c r="CD22" t="s">
        <v>947</v>
      </c>
      <c r="CE22" t="s">
        <v>947</v>
      </c>
      <c r="CF22" t="s">
        <v>947</v>
      </c>
      <c r="CG22" t="s">
        <v>947</v>
      </c>
      <c r="CH22" t="s">
        <v>947</v>
      </c>
      <c r="CI22" t="s">
        <v>947</v>
      </c>
      <c r="CJ22" t="s">
        <v>947</v>
      </c>
      <c r="CK22" t="s">
        <v>947</v>
      </c>
      <c r="CL22" t="s">
        <v>947</v>
      </c>
      <c r="CM22" t="s">
        <v>947</v>
      </c>
      <c r="CN22" t="s">
        <v>947</v>
      </c>
      <c r="CO22" t="s">
        <v>947</v>
      </c>
      <c r="CP22" t="s">
        <v>947</v>
      </c>
      <c r="CQ22" t="s">
        <v>947</v>
      </c>
      <c r="CR22" t="s">
        <v>947</v>
      </c>
      <c r="CS22" t="s">
        <v>947</v>
      </c>
      <c r="CT22" t="s">
        <v>947</v>
      </c>
      <c r="CU22" t="s">
        <v>947</v>
      </c>
      <c r="CV22" t="s">
        <v>947</v>
      </c>
      <c r="CW22" t="s">
        <v>947</v>
      </c>
      <c r="CX22" t="s">
        <v>947</v>
      </c>
      <c r="CY22" t="s">
        <v>947</v>
      </c>
      <c r="CZ22" t="s">
        <v>947</v>
      </c>
      <c r="DA22" t="s">
        <v>947</v>
      </c>
      <c r="DB22" t="s">
        <v>947</v>
      </c>
      <c r="DC22" t="s">
        <v>947</v>
      </c>
      <c r="DD22" t="s">
        <v>947</v>
      </c>
      <c r="DE22" t="s">
        <v>947</v>
      </c>
      <c r="DF22" t="s">
        <v>947</v>
      </c>
      <c r="DG22" t="s">
        <v>947</v>
      </c>
      <c r="DH22" t="s">
        <v>947</v>
      </c>
      <c r="DI22" t="s">
        <v>947</v>
      </c>
      <c r="DJ22" t="s">
        <v>562</v>
      </c>
    </row>
    <row r="23">
      <c r="B23" t="s">
        <v>995</v>
      </c>
      <c r="D23" t="s">
        <v>943</v>
      </c>
      <c r="E23" t="s">
        <v>944</v>
      </c>
      <c r="F23" t="s">
        <v>945</v>
      </c>
      <c r="G23" t="s">
        <v>946</v>
      </c>
      <c r="H23" s="2" t="s">
        <v>996</v>
      </c>
      <c r="I23" t="s">
        <v>947</v>
      </c>
      <c r="J23" s="2" t="s">
        <v>997</v>
      </c>
      <c r="K23" t="s">
        <v>947</v>
      </c>
      <c r="L23" t="s">
        <v>947</v>
      </c>
      <c r="M23" t="s">
        <v>947</v>
      </c>
      <c r="N23" t="s">
        <v>947</v>
      </c>
      <c r="O23" t="s">
        <v>947</v>
      </c>
      <c r="P23" t="s">
        <v>947</v>
      </c>
      <c r="Q23" t="s">
        <v>947</v>
      </c>
      <c r="R23" t="s">
        <v>947</v>
      </c>
      <c r="S23" t="s">
        <v>947</v>
      </c>
      <c r="T23" t="s">
        <v>947</v>
      </c>
      <c r="U23" t="s">
        <v>947</v>
      </c>
      <c r="V23" t="s">
        <v>947</v>
      </c>
      <c r="W23" t="s">
        <v>947</v>
      </c>
      <c r="X23" t="s">
        <v>947</v>
      </c>
      <c r="Y23" t="s">
        <v>947</v>
      </c>
      <c r="Z23" t="s">
        <v>947</v>
      </c>
      <c r="AA23" t="s">
        <v>947</v>
      </c>
      <c r="AB23" t="s">
        <v>947</v>
      </c>
      <c r="AC23" t="s">
        <v>947</v>
      </c>
      <c r="AD23" t="s">
        <v>947</v>
      </c>
      <c r="AE23" t="s">
        <v>947</v>
      </c>
      <c r="AF23" t="s">
        <v>947</v>
      </c>
      <c r="AG23" t="s">
        <v>947</v>
      </c>
      <c r="AH23" t="s">
        <v>947</v>
      </c>
      <c r="AI23" t="s">
        <v>947</v>
      </c>
      <c r="AJ23" t="s">
        <v>947</v>
      </c>
      <c r="AK23" t="s">
        <v>947</v>
      </c>
      <c r="AL23" t="s">
        <v>947</v>
      </c>
      <c r="AM23" t="s">
        <v>947</v>
      </c>
      <c r="AN23" t="s">
        <v>947</v>
      </c>
      <c r="AO23" t="s">
        <v>947</v>
      </c>
      <c r="AP23" t="s">
        <v>947</v>
      </c>
      <c r="AQ23" t="s">
        <v>947</v>
      </c>
      <c r="AR23" t="s">
        <v>947</v>
      </c>
      <c r="AS23" t="s">
        <v>947</v>
      </c>
      <c r="AT23" t="s">
        <v>947</v>
      </c>
      <c r="AU23" t="s">
        <v>947</v>
      </c>
      <c r="AV23" t="s">
        <v>947</v>
      </c>
      <c r="AW23" t="s">
        <v>947</v>
      </c>
      <c r="AX23" t="s">
        <v>947</v>
      </c>
      <c r="AY23" t="s">
        <v>947</v>
      </c>
      <c r="AZ23" t="s">
        <v>947</v>
      </c>
      <c r="BA23" t="s">
        <v>947</v>
      </c>
      <c r="BB23" t="s">
        <v>947</v>
      </c>
      <c r="BC23" t="s">
        <v>947</v>
      </c>
      <c r="BD23" t="s">
        <v>947</v>
      </c>
      <c r="BE23" t="s">
        <v>947</v>
      </c>
      <c r="BF23" t="s">
        <v>947</v>
      </c>
      <c r="BG23" t="s">
        <v>947</v>
      </c>
      <c r="BH23" t="s">
        <v>947</v>
      </c>
      <c r="BI23" t="s">
        <v>947</v>
      </c>
      <c r="BJ23" t="s">
        <v>947</v>
      </c>
      <c r="BK23" t="s">
        <v>947</v>
      </c>
      <c r="BL23" t="s">
        <v>947</v>
      </c>
      <c r="BM23" t="s">
        <v>947</v>
      </c>
      <c r="BN23" t="s">
        <v>947</v>
      </c>
      <c r="BO23" t="s">
        <v>947</v>
      </c>
      <c r="BP23" t="s">
        <v>947</v>
      </c>
      <c r="BQ23" t="s">
        <v>947</v>
      </c>
      <c r="BR23" t="s">
        <v>947</v>
      </c>
      <c r="BS23" t="s">
        <v>947</v>
      </c>
      <c r="BT23" t="s">
        <v>947</v>
      </c>
      <c r="BU23" t="s">
        <v>947</v>
      </c>
      <c r="BV23" t="s">
        <v>947</v>
      </c>
      <c r="BW23" t="s">
        <v>947</v>
      </c>
      <c r="BX23" t="s">
        <v>947</v>
      </c>
      <c r="BY23" t="s">
        <v>947</v>
      </c>
      <c r="BZ23" t="s">
        <v>947</v>
      </c>
      <c r="CA23" t="s">
        <v>947</v>
      </c>
      <c r="CB23" t="s">
        <v>947</v>
      </c>
      <c r="CC23" t="s">
        <v>947</v>
      </c>
      <c r="CD23" t="s">
        <v>947</v>
      </c>
      <c r="CE23" t="s">
        <v>947</v>
      </c>
      <c r="CF23" t="s">
        <v>947</v>
      </c>
      <c r="CG23" t="s">
        <v>947</v>
      </c>
      <c r="CH23" t="s">
        <v>947</v>
      </c>
      <c r="CI23" t="s">
        <v>947</v>
      </c>
      <c r="CJ23" t="s">
        <v>947</v>
      </c>
      <c r="CK23" t="s">
        <v>947</v>
      </c>
      <c r="CL23" t="s">
        <v>947</v>
      </c>
      <c r="CM23" t="s">
        <v>947</v>
      </c>
      <c r="CN23" t="s">
        <v>947</v>
      </c>
      <c r="CO23" t="s">
        <v>947</v>
      </c>
      <c r="CP23" t="s">
        <v>947</v>
      </c>
      <c r="CQ23" t="s">
        <v>947</v>
      </c>
      <c r="CR23" t="s">
        <v>947</v>
      </c>
      <c r="CS23" t="s">
        <v>947</v>
      </c>
      <c r="CT23" t="s">
        <v>947</v>
      </c>
      <c r="CU23" t="s">
        <v>947</v>
      </c>
      <c r="CV23" t="s">
        <v>947</v>
      </c>
      <c r="CW23" t="s">
        <v>947</v>
      </c>
      <c r="CX23" t="s">
        <v>947</v>
      </c>
      <c r="CY23" t="s">
        <v>947</v>
      </c>
      <c r="CZ23" t="s">
        <v>947</v>
      </c>
      <c r="DA23" t="s">
        <v>947</v>
      </c>
      <c r="DB23" t="s">
        <v>947</v>
      </c>
      <c r="DC23" t="s">
        <v>947</v>
      </c>
      <c r="DD23" t="s">
        <v>947</v>
      </c>
      <c r="DE23" t="s">
        <v>947</v>
      </c>
      <c r="DF23" t="s">
        <v>947</v>
      </c>
      <c r="DG23" t="s">
        <v>947</v>
      </c>
      <c r="DH23" t="s">
        <v>947</v>
      </c>
      <c r="DI23" t="s">
        <v>947</v>
      </c>
      <c r="DJ23" t="s">
        <v>998</v>
      </c>
    </row>
    <row r="24">
      <c r="B24" t="s">
        <v>999</v>
      </c>
      <c r="D24" t="s">
        <v>943</v>
      </c>
      <c r="E24" t="s">
        <v>944</v>
      </c>
      <c r="F24" t="s">
        <v>945</v>
      </c>
      <c r="G24" t="s">
        <v>946</v>
      </c>
      <c r="H24" s="2" t="s">
        <v>945</v>
      </c>
      <c r="I24" t="s">
        <v>947</v>
      </c>
      <c r="J24" s="2" t="s">
        <v>947</v>
      </c>
      <c r="K24" t="s">
        <v>947</v>
      </c>
      <c r="L24" t="s">
        <v>947</v>
      </c>
      <c r="M24" t="s">
        <v>947</v>
      </c>
      <c r="N24" t="s">
        <v>947</v>
      </c>
      <c r="O24" t="s">
        <v>947</v>
      </c>
      <c r="P24" t="s">
        <v>947</v>
      </c>
      <c r="Q24" t="s">
        <v>947</v>
      </c>
      <c r="R24" t="s">
        <v>947</v>
      </c>
      <c r="S24" t="s">
        <v>947</v>
      </c>
      <c r="T24" t="s">
        <v>947</v>
      </c>
      <c r="U24" t="s">
        <v>947</v>
      </c>
      <c r="V24" t="s">
        <v>947</v>
      </c>
      <c r="W24" t="s">
        <v>947</v>
      </c>
      <c r="X24" t="s">
        <v>947</v>
      </c>
      <c r="Y24" t="s">
        <v>947</v>
      </c>
      <c r="Z24" t="s">
        <v>947</v>
      </c>
      <c r="AA24" t="s">
        <v>947</v>
      </c>
      <c r="AB24" t="s">
        <v>947</v>
      </c>
      <c r="AC24" t="s">
        <v>947</v>
      </c>
      <c r="AD24" t="s">
        <v>947</v>
      </c>
      <c r="AE24" t="s">
        <v>947</v>
      </c>
      <c r="AF24" t="s">
        <v>947</v>
      </c>
      <c r="AG24" t="s">
        <v>947</v>
      </c>
      <c r="AH24" t="s">
        <v>947</v>
      </c>
      <c r="AI24" t="s">
        <v>947</v>
      </c>
      <c r="AJ24" t="s">
        <v>947</v>
      </c>
      <c r="AK24" t="s">
        <v>947</v>
      </c>
      <c r="AL24" t="s">
        <v>947</v>
      </c>
      <c r="AM24" t="s">
        <v>947</v>
      </c>
      <c r="AN24" t="s">
        <v>947</v>
      </c>
      <c r="AO24" t="s">
        <v>947</v>
      </c>
      <c r="AP24" t="s">
        <v>947</v>
      </c>
      <c r="AQ24" t="s">
        <v>947</v>
      </c>
      <c r="AR24" t="s">
        <v>947</v>
      </c>
      <c r="AS24" t="s">
        <v>947</v>
      </c>
      <c r="AT24" t="s">
        <v>947</v>
      </c>
      <c r="AU24" t="s">
        <v>947</v>
      </c>
      <c r="AV24" t="s">
        <v>947</v>
      </c>
      <c r="AW24" t="s">
        <v>947</v>
      </c>
      <c r="AX24" t="s">
        <v>947</v>
      </c>
      <c r="AY24" t="s">
        <v>947</v>
      </c>
      <c r="AZ24" t="s">
        <v>947</v>
      </c>
      <c r="BA24" t="s">
        <v>947</v>
      </c>
      <c r="BB24" t="s">
        <v>947</v>
      </c>
      <c r="BC24" t="s">
        <v>947</v>
      </c>
      <c r="BD24" t="s">
        <v>947</v>
      </c>
      <c r="BE24" t="s">
        <v>947</v>
      </c>
      <c r="BF24" t="s">
        <v>947</v>
      </c>
      <c r="BG24" t="s">
        <v>947</v>
      </c>
      <c r="BH24" t="s">
        <v>947</v>
      </c>
      <c r="BI24" t="s">
        <v>947</v>
      </c>
      <c r="BJ24" t="s">
        <v>947</v>
      </c>
      <c r="BK24" t="s">
        <v>947</v>
      </c>
      <c r="BL24" t="s">
        <v>947</v>
      </c>
      <c r="BM24" t="s">
        <v>947</v>
      </c>
      <c r="BN24" t="s">
        <v>947</v>
      </c>
      <c r="BO24" t="s">
        <v>947</v>
      </c>
      <c r="BP24" t="s">
        <v>947</v>
      </c>
      <c r="BQ24" t="s">
        <v>947</v>
      </c>
      <c r="BR24" t="s">
        <v>947</v>
      </c>
      <c r="BS24" t="s">
        <v>947</v>
      </c>
      <c r="BT24" t="s">
        <v>947</v>
      </c>
      <c r="BU24" t="s">
        <v>947</v>
      </c>
      <c r="BV24" t="s">
        <v>947</v>
      </c>
      <c r="BW24" t="s">
        <v>947</v>
      </c>
      <c r="BX24" t="s">
        <v>947</v>
      </c>
      <c r="BY24" t="s">
        <v>947</v>
      </c>
      <c r="BZ24" t="s">
        <v>947</v>
      </c>
      <c r="CA24" t="s">
        <v>947</v>
      </c>
      <c r="CB24" t="s">
        <v>947</v>
      </c>
      <c r="CC24" t="s">
        <v>947</v>
      </c>
      <c r="CD24" t="s">
        <v>947</v>
      </c>
      <c r="CE24" t="s">
        <v>947</v>
      </c>
      <c r="CF24" t="s">
        <v>947</v>
      </c>
      <c r="CG24" t="s">
        <v>947</v>
      </c>
      <c r="CH24" t="s">
        <v>947</v>
      </c>
      <c r="CI24" t="s">
        <v>947</v>
      </c>
      <c r="CJ24" t="s">
        <v>947</v>
      </c>
      <c r="CK24" t="s">
        <v>947</v>
      </c>
      <c r="CL24" t="s">
        <v>947</v>
      </c>
      <c r="CM24" t="s">
        <v>947</v>
      </c>
      <c r="CN24" t="s">
        <v>947</v>
      </c>
      <c r="CO24" t="s">
        <v>947</v>
      </c>
      <c r="CP24" t="s">
        <v>947</v>
      </c>
      <c r="CQ24" t="s">
        <v>947</v>
      </c>
      <c r="CR24" t="s">
        <v>947</v>
      </c>
      <c r="CS24" t="s">
        <v>947</v>
      </c>
      <c r="CT24" t="s">
        <v>947</v>
      </c>
      <c r="CU24" t="s">
        <v>947</v>
      </c>
      <c r="CV24" t="s">
        <v>947</v>
      </c>
      <c r="CW24" t="s">
        <v>947</v>
      </c>
      <c r="CX24" t="s">
        <v>947</v>
      </c>
      <c r="CY24" t="s">
        <v>947</v>
      </c>
      <c r="CZ24" t="s">
        <v>947</v>
      </c>
      <c r="DA24" t="s">
        <v>947</v>
      </c>
      <c r="DB24" t="s">
        <v>947</v>
      </c>
      <c r="DC24" t="s">
        <v>947</v>
      </c>
      <c r="DD24" t="s">
        <v>947</v>
      </c>
      <c r="DE24" t="s">
        <v>947</v>
      </c>
      <c r="DF24" t="s">
        <v>947</v>
      </c>
      <c r="DG24" t="s">
        <v>947</v>
      </c>
      <c r="DH24" t="s">
        <v>947</v>
      </c>
      <c r="DI24" t="s">
        <v>947</v>
      </c>
      <c r="DJ24" t="s">
        <v>1000</v>
      </c>
    </row>
    <row r="25">
      <c r="B25" t="s">
        <v>1001</v>
      </c>
      <c r="D25" t="s">
        <v>943</v>
      </c>
      <c r="E25" t="s">
        <v>944</v>
      </c>
      <c r="F25" t="s">
        <v>945</v>
      </c>
      <c r="G25" t="s">
        <v>946</v>
      </c>
      <c r="H25" s="2" t="s">
        <v>996</v>
      </c>
      <c r="I25" t="s">
        <v>947</v>
      </c>
      <c r="J25" s="2" t="s">
        <v>1002</v>
      </c>
      <c r="K25" t="s">
        <v>947</v>
      </c>
      <c r="L25" t="s">
        <v>947</v>
      </c>
      <c r="M25" t="s">
        <v>947</v>
      </c>
      <c r="N25" t="s">
        <v>947</v>
      </c>
      <c r="O25" t="s">
        <v>947</v>
      </c>
      <c r="P25" t="s">
        <v>947</v>
      </c>
      <c r="Q25" t="s">
        <v>947</v>
      </c>
      <c r="R25" t="s">
        <v>947</v>
      </c>
      <c r="S25" t="s">
        <v>947</v>
      </c>
      <c r="T25" t="s">
        <v>947</v>
      </c>
      <c r="U25" t="s">
        <v>947</v>
      </c>
      <c r="V25" t="s">
        <v>947</v>
      </c>
      <c r="W25" t="s">
        <v>947</v>
      </c>
      <c r="X25" t="s">
        <v>947</v>
      </c>
      <c r="Y25" t="s">
        <v>947</v>
      </c>
      <c r="Z25" t="s">
        <v>947</v>
      </c>
      <c r="AA25" t="s">
        <v>947</v>
      </c>
      <c r="AB25" t="s">
        <v>947</v>
      </c>
      <c r="AC25" t="s">
        <v>947</v>
      </c>
      <c r="AD25" t="s">
        <v>947</v>
      </c>
      <c r="AE25" t="s">
        <v>947</v>
      </c>
      <c r="AF25" t="s">
        <v>947</v>
      </c>
      <c r="AG25" t="s">
        <v>947</v>
      </c>
      <c r="AH25" t="s">
        <v>947</v>
      </c>
      <c r="AI25" t="s">
        <v>947</v>
      </c>
      <c r="AJ25" t="s">
        <v>947</v>
      </c>
      <c r="AK25" t="s">
        <v>947</v>
      </c>
      <c r="AL25" t="s">
        <v>947</v>
      </c>
      <c r="AM25" t="s">
        <v>947</v>
      </c>
      <c r="AN25" t="s">
        <v>947</v>
      </c>
      <c r="AO25" t="s">
        <v>947</v>
      </c>
      <c r="AP25" t="s">
        <v>947</v>
      </c>
      <c r="AQ25" t="s">
        <v>947</v>
      </c>
      <c r="AR25" t="s">
        <v>947</v>
      </c>
      <c r="AS25" t="s">
        <v>947</v>
      </c>
      <c r="AT25" t="s">
        <v>947</v>
      </c>
      <c r="AU25" t="s">
        <v>947</v>
      </c>
      <c r="AV25" t="s">
        <v>947</v>
      </c>
      <c r="AW25" t="s">
        <v>947</v>
      </c>
      <c r="AX25" t="s">
        <v>947</v>
      </c>
      <c r="AY25" t="s">
        <v>947</v>
      </c>
      <c r="AZ25" t="s">
        <v>947</v>
      </c>
      <c r="BA25" t="s">
        <v>947</v>
      </c>
      <c r="BB25" t="s">
        <v>947</v>
      </c>
      <c r="BC25" t="s">
        <v>947</v>
      </c>
      <c r="BD25" t="s">
        <v>947</v>
      </c>
      <c r="BE25" t="s">
        <v>947</v>
      </c>
      <c r="BF25" t="s">
        <v>947</v>
      </c>
      <c r="BG25" t="s">
        <v>947</v>
      </c>
      <c r="BH25" t="s">
        <v>947</v>
      </c>
      <c r="BI25" t="s">
        <v>947</v>
      </c>
      <c r="BJ25" t="s">
        <v>947</v>
      </c>
      <c r="BK25" t="s">
        <v>947</v>
      </c>
      <c r="BL25" t="s">
        <v>947</v>
      </c>
      <c r="BM25" t="s">
        <v>947</v>
      </c>
      <c r="BN25" t="s">
        <v>947</v>
      </c>
      <c r="BO25" t="s">
        <v>947</v>
      </c>
      <c r="BP25" t="s">
        <v>947</v>
      </c>
      <c r="BQ25" t="s">
        <v>947</v>
      </c>
      <c r="BR25" t="s">
        <v>947</v>
      </c>
      <c r="BS25" t="s">
        <v>947</v>
      </c>
      <c r="BT25" t="s">
        <v>947</v>
      </c>
      <c r="BU25" t="s">
        <v>947</v>
      </c>
      <c r="BV25" t="s">
        <v>947</v>
      </c>
      <c r="BW25" t="s">
        <v>947</v>
      </c>
      <c r="BX25" t="s">
        <v>947</v>
      </c>
      <c r="BY25" t="s">
        <v>947</v>
      </c>
      <c r="BZ25" t="s">
        <v>947</v>
      </c>
      <c r="CA25" t="s">
        <v>947</v>
      </c>
      <c r="CB25" t="s">
        <v>947</v>
      </c>
      <c r="CC25" t="s">
        <v>947</v>
      </c>
      <c r="CD25" t="s">
        <v>947</v>
      </c>
      <c r="CE25" t="s">
        <v>947</v>
      </c>
      <c r="CF25" t="s">
        <v>947</v>
      </c>
      <c r="CG25" t="s">
        <v>947</v>
      </c>
      <c r="CH25" t="s">
        <v>947</v>
      </c>
      <c r="CI25" t="s">
        <v>947</v>
      </c>
      <c r="CJ25" t="s">
        <v>947</v>
      </c>
      <c r="CK25" t="s">
        <v>947</v>
      </c>
      <c r="CL25" t="s">
        <v>947</v>
      </c>
      <c r="CM25" t="s">
        <v>947</v>
      </c>
      <c r="CN25" t="s">
        <v>947</v>
      </c>
      <c r="CO25" t="s">
        <v>947</v>
      </c>
      <c r="CP25" t="s">
        <v>947</v>
      </c>
      <c r="CQ25" t="s">
        <v>947</v>
      </c>
      <c r="CR25" t="s">
        <v>947</v>
      </c>
      <c r="CS25" t="s">
        <v>947</v>
      </c>
      <c r="CT25" t="s">
        <v>947</v>
      </c>
      <c r="CU25" t="s">
        <v>947</v>
      </c>
      <c r="CV25" t="s">
        <v>947</v>
      </c>
      <c r="CW25" t="s">
        <v>947</v>
      </c>
      <c r="CX25" t="s">
        <v>947</v>
      </c>
      <c r="CY25" t="s">
        <v>947</v>
      </c>
      <c r="CZ25" t="s">
        <v>947</v>
      </c>
      <c r="DA25" t="s">
        <v>947</v>
      </c>
      <c r="DB25" t="s">
        <v>947</v>
      </c>
      <c r="DC25" t="s">
        <v>947</v>
      </c>
      <c r="DD25" t="s">
        <v>947</v>
      </c>
      <c r="DE25" t="s">
        <v>947</v>
      </c>
      <c r="DF25" t="s">
        <v>947</v>
      </c>
      <c r="DG25" t="s">
        <v>947</v>
      </c>
      <c r="DH25" t="s">
        <v>947</v>
      </c>
      <c r="DI25" t="s">
        <v>947</v>
      </c>
      <c r="DJ25" t="s">
        <v>1003</v>
      </c>
    </row>
    <row r="26">
      <c r="B26" t="s">
        <v>1004</v>
      </c>
      <c r="D26" t="s">
        <v>943</v>
      </c>
      <c r="E26" t="s">
        <v>944</v>
      </c>
      <c r="F26" t="s">
        <v>945</v>
      </c>
      <c r="G26" t="s">
        <v>946</v>
      </c>
      <c r="H26" s="2" t="s">
        <v>996</v>
      </c>
      <c r="I26" t="s">
        <v>947</v>
      </c>
      <c r="J26" s="2" t="s">
        <v>470</v>
      </c>
      <c r="K26" t="s">
        <v>947</v>
      </c>
      <c r="L26" t="s">
        <v>947</v>
      </c>
      <c r="M26" t="s">
        <v>947</v>
      </c>
      <c r="N26" t="s">
        <v>947</v>
      </c>
      <c r="O26" t="s">
        <v>947</v>
      </c>
      <c r="P26" t="s">
        <v>947</v>
      </c>
      <c r="Q26" t="s">
        <v>947</v>
      </c>
      <c r="R26" t="s">
        <v>947</v>
      </c>
      <c r="S26" t="s">
        <v>947</v>
      </c>
      <c r="T26" t="s">
        <v>947</v>
      </c>
      <c r="U26" t="s">
        <v>947</v>
      </c>
      <c r="V26" t="s">
        <v>947</v>
      </c>
      <c r="W26" t="s">
        <v>947</v>
      </c>
      <c r="X26" t="s">
        <v>947</v>
      </c>
      <c r="Y26" t="s">
        <v>947</v>
      </c>
      <c r="Z26" t="s">
        <v>947</v>
      </c>
      <c r="AA26" t="s">
        <v>947</v>
      </c>
      <c r="AB26" t="s">
        <v>947</v>
      </c>
      <c r="AC26" t="s">
        <v>947</v>
      </c>
      <c r="AD26" t="s">
        <v>947</v>
      </c>
      <c r="AE26" t="s">
        <v>947</v>
      </c>
      <c r="AF26" t="s">
        <v>947</v>
      </c>
      <c r="AG26" t="s">
        <v>947</v>
      </c>
      <c r="AH26" t="s">
        <v>947</v>
      </c>
      <c r="AI26" t="s">
        <v>947</v>
      </c>
      <c r="AJ26" t="s">
        <v>947</v>
      </c>
      <c r="AK26" t="s">
        <v>947</v>
      </c>
      <c r="AL26" t="s">
        <v>947</v>
      </c>
      <c r="AM26" t="s">
        <v>947</v>
      </c>
      <c r="AN26" t="s">
        <v>947</v>
      </c>
      <c r="AO26" t="s">
        <v>947</v>
      </c>
      <c r="AP26" t="s">
        <v>947</v>
      </c>
      <c r="AQ26" t="s">
        <v>947</v>
      </c>
      <c r="AR26" t="s">
        <v>947</v>
      </c>
      <c r="AS26" t="s">
        <v>947</v>
      </c>
      <c r="AT26" t="s">
        <v>947</v>
      </c>
      <c r="AU26" t="s">
        <v>947</v>
      </c>
      <c r="AV26" t="s">
        <v>947</v>
      </c>
      <c r="AW26" t="s">
        <v>947</v>
      </c>
      <c r="AX26" t="s">
        <v>947</v>
      </c>
      <c r="AY26" t="s">
        <v>947</v>
      </c>
      <c r="AZ26" t="s">
        <v>947</v>
      </c>
      <c r="BA26" t="s">
        <v>947</v>
      </c>
      <c r="BB26" t="s">
        <v>947</v>
      </c>
      <c r="BC26" t="s">
        <v>947</v>
      </c>
      <c r="BD26" t="s">
        <v>947</v>
      </c>
      <c r="BE26" t="s">
        <v>947</v>
      </c>
      <c r="BF26" t="s">
        <v>947</v>
      </c>
      <c r="BG26" t="s">
        <v>947</v>
      </c>
      <c r="BH26" t="s">
        <v>947</v>
      </c>
      <c r="BI26" t="s">
        <v>947</v>
      </c>
      <c r="BJ26" t="s">
        <v>947</v>
      </c>
      <c r="BK26" t="s">
        <v>947</v>
      </c>
      <c r="BL26" t="s">
        <v>947</v>
      </c>
      <c r="BM26" t="s">
        <v>947</v>
      </c>
      <c r="BN26" t="s">
        <v>947</v>
      </c>
      <c r="BO26" t="s">
        <v>947</v>
      </c>
      <c r="BP26" t="s">
        <v>947</v>
      </c>
      <c r="BQ26" t="s">
        <v>947</v>
      </c>
      <c r="BR26" t="s">
        <v>947</v>
      </c>
      <c r="BS26" t="s">
        <v>947</v>
      </c>
      <c r="BT26" t="s">
        <v>947</v>
      </c>
      <c r="BU26" t="s">
        <v>947</v>
      </c>
      <c r="BV26" t="s">
        <v>947</v>
      </c>
      <c r="BW26" t="s">
        <v>947</v>
      </c>
      <c r="BX26" t="s">
        <v>947</v>
      </c>
      <c r="BY26" t="s">
        <v>947</v>
      </c>
      <c r="BZ26" t="s">
        <v>947</v>
      </c>
      <c r="CA26" t="s">
        <v>947</v>
      </c>
      <c r="CB26" t="s">
        <v>947</v>
      </c>
      <c r="CC26" t="s">
        <v>947</v>
      </c>
      <c r="CD26" t="s">
        <v>947</v>
      </c>
      <c r="CE26" t="s">
        <v>947</v>
      </c>
      <c r="CF26" t="s">
        <v>947</v>
      </c>
      <c r="CG26" t="s">
        <v>947</v>
      </c>
      <c r="CH26" t="s">
        <v>947</v>
      </c>
      <c r="CI26" t="s">
        <v>947</v>
      </c>
      <c r="CJ26" t="s">
        <v>947</v>
      </c>
      <c r="CK26" t="s">
        <v>947</v>
      </c>
      <c r="CL26" t="s">
        <v>947</v>
      </c>
      <c r="CM26" t="s">
        <v>947</v>
      </c>
      <c r="CN26" t="s">
        <v>947</v>
      </c>
      <c r="CO26" t="s">
        <v>947</v>
      </c>
      <c r="CP26" t="s">
        <v>947</v>
      </c>
      <c r="CQ26" t="s">
        <v>947</v>
      </c>
      <c r="CR26" t="s">
        <v>947</v>
      </c>
      <c r="CS26" t="s">
        <v>947</v>
      </c>
      <c r="CT26" t="s">
        <v>947</v>
      </c>
      <c r="CU26" t="s">
        <v>947</v>
      </c>
      <c r="CV26" t="s">
        <v>947</v>
      </c>
      <c r="CW26" t="s">
        <v>947</v>
      </c>
      <c r="CX26" t="s">
        <v>947</v>
      </c>
      <c r="CY26" t="s">
        <v>947</v>
      </c>
      <c r="CZ26" t="s">
        <v>947</v>
      </c>
      <c r="DA26" t="s">
        <v>947</v>
      </c>
      <c r="DB26" t="s">
        <v>947</v>
      </c>
      <c r="DC26" t="s">
        <v>947</v>
      </c>
      <c r="DD26" t="s">
        <v>947</v>
      </c>
      <c r="DE26" t="s">
        <v>947</v>
      </c>
      <c r="DF26" t="s">
        <v>947</v>
      </c>
      <c r="DG26" t="s">
        <v>947</v>
      </c>
      <c r="DH26" t="s">
        <v>947</v>
      </c>
      <c r="DI26" t="s">
        <v>947</v>
      </c>
      <c r="DJ26" t="s">
        <v>1005</v>
      </c>
    </row>
    <row r="27">
      <c r="B27" t="s">
        <v>1006</v>
      </c>
      <c r="D27" t="s">
        <v>943</v>
      </c>
      <c r="E27" t="s">
        <v>944</v>
      </c>
      <c r="F27" t="s">
        <v>945</v>
      </c>
      <c r="G27" t="s">
        <v>946</v>
      </c>
      <c r="H27" t="s">
        <v>947</v>
      </c>
      <c r="I27" t="s">
        <v>947</v>
      </c>
      <c r="J27" t="s">
        <v>947</v>
      </c>
      <c r="K27" t="s">
        <v>947</v>
      </c>
      <c r="L27" t="s">
        <v>947</v>
      </c>
      <c r="M27" t="s">
        <v>947</v>
      </c>
      <c r="N27" t="s">
        <v>947</v>
      </c>
      <c r="O27" t="s">
        <v>947</v>
      </c>
      <c r="P27" t="s">
        <v>947</v>
      </c>
      <c r="Q27" t="s">
        <v>947</v>
      </c>
      <c r="R27" t="s">
        <v>947</v>
      </c>
      <c r="S27" t="s">
        <v>947</v>
      </c>
      <c r="T27" t="s">
        <v>947</v>
      </c>
      <c r="U27" t="s">
        <v>947</v>
      </c>
      <c r="V27" t="s">
        <v>947</v>
      </c>
      <c r="W27" t="s">
        <v>947</v>
      </c>
      <c r="X27" t="s">
        <v>947</v>
      </c>
      <c r="Y27" t="s">
        <v>947</v>
      </c>
      <c r="Z27" t="s">
        <v>947</v>
      </c>
      <c r="AA27" t="s">
        <v>947</v>
      </c>
      <c r="AB27" t="s">
        <v>947</v>
      </c>
      <c r="AC27" t="s">
        <v>947</v>
      </c>
      <c r="AD27" t="s">
        <v>947</v>
      </c>
      <c r="AE27" t="s">
        <v>947</v>
      </c>
      <c r="AF27" t="s">
        <v>947</v>
      </c>
      <c r="AG27" t="s">
        <v>947</v>
      </c>
      <c r="AH27" t="s">
        <v>947</v>
      </c>
      <c r="AI27" t="s">
        <v>947</v>
      </c>
      <c r="AJ27" t="s">
        <v>947</v>
      </c>
      <c r="AK27" t="s">
        <v>947</v>
      </c>
      <c r="AL27" t="s">
        <v>947</v>
      </c>
      <c r="AM27" t="s">
        <v>947</v>
      </c>
      <c r="AN27" t="s">
        <v>947</v>
      </c>
      <c r="AO27" t="s">
        <v>947</v>
      </c>
      <c r="AP27" t="s">
        <v>947</v>
      </c>
      <c r="AQ27" s="2" t="s">
        <v>1007</v>
      </c>
      <c r="AR27" t="s">
        <v>947</v>
      </c>
      <c r="AS27" t="s">
        <v>947</v>
      </c>
      <c r="AT27" t="s">
        <v>947</v>
      </c>
      <c r="AU27" t="s">
        <v>947</v>
      </c>
      <c r="AV27" t="s">
        <v>947</v>
      </c>
      <c r="AW27" t="s">
        <v>947</v>
      </c>
      <c r="AX27" t="s">
        <v>947</v>
      </c>
      <c r="AY27" t="s">
        <v>947</v>
      </c>
      <c r="AZ27" t="s">
        <v>947</v>
      </c>
      <c r="BA27" t="s">
        <v>947</v>
      </c>
      <c r="BB27" t="s">
        <v>947</v>
      </c>
      <c r="BC27" t="s">
        <v>947</v>
      </c>
      <c r="BD27" t="s">
        <v>947</v>
      </c>
      <c r="BE27" t="s">
        <v>947</v>
      </c>
      <c r="BF27" t="s">
        <v>947</v>
      </c>
      <c r="BG27" t="s">
        <v>947</v>
      </c>
      <c r="BH27" t="s">
        <v>947</v>
      </c>
      <c r="BI27" t="s">
        <v>947</v>
      </c>
      <c r="BJ27" t="s">
        <v>947</v>
      </c>
      <c r="BK27" t="s">
        <v>947</v>
      </c>
      <c r="BL27" t="s">
        <v>947</v>
      </c>
      <c r="BM27" t="s">
        <v>947</v>
      </c>
      <c r="BN27" t="s">
        <v>947</v>
      </c>
      <c r="BO27" t="s">
        <v>947</v>
      </c>
      <c r="BP27" t="s">
        <v>947</v>
      </c>
      <c r="BQ27" t="s">
        <v>947</v>
      </c>
      <c r="BR27" t="s">
        <v>947</v>
      </c>
      <c r="BS27" t="s">
        <v>947</v>
      </c>
      <c r="BT27" t="s">
        <v>947</v>
      </c>
      <c r="BU27" t="s">
        <v>947</v>
      </c>
      <c r="BV27" t="s">
        <v>947</v>
      </c>
      <c r="BW27" t="s">
        <v>947</v>
      </c>
      <c r="BX27" t="s">
        <v>947</v>
      </c>
      <c r="BY27" t="s">
        <v>947</v>
      </c>
      <c r="BZ27" t="s">
        <v>947</v>
      </c>
      <c r="CA27" t="s">
        <v>947</v>
      </c>
      <c r="CB27" t="s">
        <v>947</v>
      </c>
      <c r="CC27" t="s">
        <v>947</v>
      </c>
      <c r="CD27" t="s">
        <v>947</v>
      </c>
      <c r="CE27" t="s">
        <v>947</v>
      </c>
      <c r="CF27" t="s">
        <v>947</v>
      </c>
      <c r="CG27" t="s">
        <v>947</v>
      </c>
      <c r="CH27" t="s">
        <v>947</v>
      </c>
      <c r="CI27" t="s">
        <v>947</v>
      </c>
      <c r="CJ27" t="s">
        <v>947</v>
      </c>
      <c r="CK27" t="s">
        <v>947</v>
      </c>
      <c r="CL27" t="s">
        <v>947</v>
      </c>
      <c r="CM27" t="s">
        <v>947</v>
      </c>
      <c r="CN27" t="s">
        <v>947</v>
      </c>
      <c r="CO27" t="s">
        <v>947</v>
      </c>
      <c r="CP27" t="s">
        <v>947</v>
      </c>
      <c r="CQ27" t="s">
        <v>947</v>
      </c>
      <c r="CR27" t="s">
        <v>947</v>
      </c>
      <c r="CS27" t="s">
        <v>947</v>
      </c>
      <c r="CT27" t="s">
        <v>947</v>
      </c>
      <c r="CU27" t="s">
        <v>947</v>
      </c>
      <c r="CV27" t="s">
        <v>947</v>
      </c>
      <c r="CW27" t="s">
        <v>947</v>
      </c>
      <c r="CX27" t="s">
        <v>947</v>
      </c>
      <c r="CY27" t="s">
        <v>947</v>
      </c>
      <c r="CZ27" t="s">
        <v>947</v>
      </c>
      <c r="DA27" t="s">
        <v>947</v>
      </c>
      <c r="DB27" t="s">
        <v>947</v>
      </c>
      <c r="DC27" t="s">
        <v>947</v>
      </c>
      <c r="DD27" t="s">
        <v>947</v>
      </c>
      <c r="DE27" t="s">
        <v>947</v>
      </c>
      <c r="DF27" t="s">
        <v>947</v>
      </c>
      <c r="DG27" t="s">
        <v>947</v>
      </c>
      <c r="DH27" t="s">
        <v>947</v>
      </c>
      <c r="DI27" t="s">
        <v>947</v>
      </c>
      <c r="DJ27" t="s">
        <v>869</v>
      </c>
    </row>
    <row r="28">
      <c r="B28" t="s">
        <v>1008</v>
      </c>
      <c r="D28" t="s">
        <v>943</v>
      </c>
      <c r="E28" t="s">
        <v>944</v>
      </c>
      <c r="F28" t="s">
        <v>945</v>
      </c>
      <c r="G28" t="s">
        <v>946</v>
      </c>
      <c r="H28" t="s">
        <v>947</v>
      </c>
      <c r="I28" t="s">
        <v>947</v>
      </c>
      <c r="J28" t="s">
        <v>947</v>
      </c>
      <c r="K28" t="s">
        <v>947</v>
      </c>
      <c r="L28" t="s">
        <v>947</v>
      </c>
      <c r="M28" t="s">
        <v>947</v>
      </c>
      <c r="N28" t="s">
        <v>947</v>
      </c>
      <c r="O28" t="s">
        <v>947</v>
      </c>
      <c r="P28" t="s">
        <v>947</v>
      </c>
      <c r="Q28" t="s">
        <v>947</v>
      </c>
      <c r="R28" t="s">
        <v>947</v>
      </c>
      <c r="S28" t="s">
        <v>947</v>
      </c>
      <c r="T28" t="s">
        <v>947</v>
      </c>
      <c r="U28" t="s">
        <v>947</v>
      </c>
      <c r="V28" t="s">
        <v>947</v>
      </c>
      <c r="W28" t="s">
        <v>947</v>
      </c>
      <c r="X28" t="s">
        <v>947</v>
      </c>
      <c r="Y28" t="s">
        <v>947</v>
      </c>
      <c r="Z28" t="s">
        <v>947</v>
      </c>
      <c r="AA28" t="s">
        <v>947</v>
      </c>
      <c r="AB28" t="s">
        <v>947</v>
      </c>
      <c r="AC28" t="s">
        <v>947</v>
      </c>
      <c r="AD28" t="s">
        <v>947</v>
      </c>
      <c r="AE28" t="s">
        <v>947</v>
      </c>
      <c r="AF28" t="s">
        <v>947</v>
      </c>
      <c r="AG28" t="s">
        <v>947</v>
      </c>
      <c r="AH28" t="s">
        <v>947</v>
      </c>
      <c r="AI28" t="s">
        <v>947</v>
      </c>
      <c r="AJ28" t="s">
        <v>947</v>
      </c>
      <c r="AK28" t="s">
        <v>947</v>
      </c>
      <c r="AL28" t="s">
        <v>947</v>
      </c>
      <c r="AM28" t="s">
        <v>947</v>
      </c>
      <c r="AN28" t="s">
        <v>947</v>
      </c>
      <c r="AO28" t="s">
        <v>947</v>
      </c>
      <c r="AP28" t="s">
        <v>947</v>
      </c>
      <c r="AQ28" s="2" t="s">
        <v>1009</v>
      </c>
      <c r="AR28" t="s">
        <v>947</v>
      </c>
      <c r="AS28" t="s">
        <v>947</v>
      </c>
      <c r="AT28" t="s">
        <v>947</v>
      </c>
      <c r="AU28" t="s">
        <v>947</v>
      </c>
      <c r="AV28" t="s">
        <v>947</v>
      </c>
      <c r="AW28" t="s">
        <v>947</v>
      </c>
      <c r="AX28" t="s">
        <v>947</v>
      </c>
      <c r="AY28" t="s">
        <v>947</v>
      </c>
      <c r="AZ28" t="s">
        <v>947</v>
      </c>
      <c r="BA28" t="s">
        <v>947</v>
      </c>
      <c r="BB28" t="s">
        <v>947</v>
      </c>
      <c r="BC28" t="s">
        <v>947</v>
      </c>
      <c r="BD28" t="s">
        <v>947</v>
      </c>
      <c r="BE28" t="s">
        <v>947</v>
      </c>
      <c r="BF28" t="s">
        <v>947</v>
      </c>
      <c r="BG28" t="s">
        <v>947</v>
      </c>
      <c r="BH28" t="s">
        <v>947</v>
      </c>
      <c r="BI28" t="s">
        <v>947</v>
      </c>
      <c r="BJ28" t="s">
        <v>947</v>
      </c>
      <c r="BK28" t="s">
        <v>947</v>
      </c>
      <c r="BL28" t="s">
        <v>947</v>
      </c>
      <c r="BM28" t="s">
        <v>947</v>
      </c>
      <c r="BN28" t="s">
        <v>947</v>
      </c>
      <c r="BO28" t="s">
        <v>947</v>
      </c>
      <c r="BP28" t="s">
        <v>947</v>
      </c>
      <c r="BQ28" t="s">
        <v>947</v>
      </c>
      <c r="BR28" t="s">
        <v>947</v>
      </c>
      <c r="BS28" t="s">
        <v>947</v>
      </c>
      <c r="BT28" t="s">
        <v>947</v>
      </c>
      <c r="BU28" t="s">
        <v>947</v>
      </c>
      <c r="BV28" t="s">
        <v>947</v>
      </c>
      <c r="BW28" t="s">
        <v>947</v>
      </c>
      <c r="BX28" t="s">
        <v>947</v>
      </c>
      <c r="BY28" t="s">
        <v>947</v>
      </c>
      <c r="BZ28" t="s">
        <v>947</v>
      </c>
      <c r="CA28" t="s">
        <v>947</v>
      </c>
      <c r="CB28" t="s">
        <v>947</v>
      </c>
      <c r="CC28" t="s">
        <v>947</v>
      </c>
      <c r="CD28" t="s">
        <v>947</v>
      </c>
      <c r="CE28" t="s">
        <v>947</v>
      </c>
      <c r="CF28" t="s">
        <v>947</v>
      </c>
      <c r="CG28" t="s">
        <v>947</v>
      </c>
      <c r="CH28" t="s">
        <v>947</v>
      </c>
      <c r="CI28" t="s">
        <v>947</v>
      </c>
      <c r="CJ28" t="s">
        <v>947</v>
      </c>
      <c r="CK28" t="s">
        <v>947</v>
      </c>
      <c r="CL28" t="s">
        <v>947</v>
      </c>
      <c r="CM28" t="s">
        <v>947</v>
      </c>
      <c r="CN28" t="s">
        <v>947</v>
      </c>
      <c r="CO28" t="s">
        <v>947</v>
      </c>
      <c r="CP28" t="s">
        <v>947</v>
      </c>
      <c r="CQ28" t="s">
        <v>947</v>
      </c>
      <c r="CR28" t="s">
        <v>947</v>
      </c>
      <c r="CS28" t="s">
        <v>947</v>
      </c>
      <c r="CT28" t="s">
        <v>947</v>
      </c>
      <c r="CU28" t="s">
        <v>947</v>
      </c>
      <c r="CV28" t="s">
        <v>947</v>
      </c>
      <c r="CW28" t="s">
        <v>947</v>
      </c>
      <c r="CX28" t="s">
        <v>947</v>
      </c>
      <c r="CY28" t="s">
        <v>947</v>
      </c>
      <c r="CZ28" t="s">
        <v>947</v>
      </c>
      <c r="DA28" t="s">
        <v>947</v>
      </c>
      <c r="DB28" t="s">
        <v>947</v>
      </c>
      <c r="DC28" t="s">
        <v>947</v>
      </c>
      <c r="DD28" t="s">
        <v>947</v>
      </c>
      <c r="DE28" t="s">
        <v>947</v>
      </c>
      <c r="DF28" t="s">
        <v>947</v>
      </c>
      <c r="DG28" t="s">
        <v>947</v>
      </c>
      <c r="DH28" t="s">
        <v>947</v>
      </c>
      <c r="DI28" t="s">
        <v>947</v>
      </c>
      <c r="DJ28" t="s">
        <v>947</v>
      </c>
    </row>
    <row r="29">
      <c r="B29" t="s">
        <v>1010</v>
      </c>
      <c r="D29" t="s">
        <v>943</v>
      </c>
      <c r="E29" t="s">
        <v>944</v>
      </c>
      <c r="F29" t="s">
        <v>945</v>
      </c>
      <c r="G29" t="s">
        <v>946</v>
      </c>
      <c r="H29" t="s">
        <v>947</v>
      </c>
      <c r="I29" t="s">
        <v>947</v>
      </c>
      <c r="J29" t="s">
        <v>947</v>
      </c>
      <c r="K29" t="s">
        <v>947</v>
      </c>
      <c r="L29" t="s">
        <v>947</v>
      </c>
      <c r="M29" t="s">
        <v>947</v>
      </c>
      <c r="N29" t="s">
        <v>947</v>
      </c>
      <c r="O29" t="s">
        <v>947</v>
      </c>
      <c r="P29" t="s">
        <v>947</v>
      </c>
      <c r="Q29" t="s">
        <v>947</v>
      </c>
      <c r="R29" t="s">
        <v>947</v>
      </c>
      <c r="S29" t="s">
        <v>947</v>
      </c>
      <c r="T29" t="s">
        <v>947</v>
      </c>
      <c r="U29" t="s">
        <v>947</v>
      </c>
      <c r="V29" t="s">
        <v>947</v>
      </c>
      <c r="W29" t="s">
        <v>947</v>
      </c>
      <c r="X29" t="s">
        <v>947</v>
      </c>
      <c r="Y29" t="s">
        <v>947</v>
      </c>
      <c r="Z29" t="s">
        <v>947</v>
      </c>
      <c r="AA29" t="s">
        <v>947</v>
      </c>
      <c r="AB29" t="s">
        <v>947</v>
      </c>
      <c r="AC29" t="s">
        <v>947</v>
      </c>
      <c r="AD29" t="s">
        <v>947</v>
      </c>
      <c r="AE29" t="s">
        <v>947</v>
      </c>
      <c r="AF29" t="s">
        <v>947</v>
      </c>
      <c r="AG29" t="s">
        <v>947</v>
      </c>
      <c r="AH29" t="s">
        <v>947</v>
      </c>
      <c r="AI29" t="s">
        <v>947</v>
      </c>
      <c r="AJ29" t="s">
        <v>947</v>
      </c>
      <c r="AK29" t="s">
        <v>947</v>
      </c>
      <c r="AL29" t="s">
        <v>947</v>
      </c>
      <c r="AM29" t="s">
        <v>947</v>
      </c>
      <c r="AN29" t="s">
        <v>947</v>
      </c>
      <c r="AO29" t="s">
        <v>947</v>
      </c>
      <c r="AP29" t="s">
        <v>947</v>
      </c>
      <c r="AQ29" s="2" t="s">
        <v>1011</v>
      </c>
      <c r="AR29" t="s">
        <v>947</v>
      </c>
      <c r="AS29" t="s">
        <v>947</v>
      </c>
      <c r="AT29" t="s">
        <v>947</v>
      </c>
      <c r="AU29" t="s">
        <v>947</v>
      </c>
      <c r="AV29" t="s">
        <v>947</v>
      </c>
      <c r="AW29" t="s">
        <v>947</v>
      </c>
      <c r="AX29" t="s">
        <v>947</v>
      </c>
      <c r="AY29" t="s">
        <v>947</v>
      </c>
      <c r="AZ29" t="s">
        <v>947</v>
      </c>
      <c r="BA29" t="s">
        <v>947</v>
      </c>
      <c r="BB29" t="s">
        <v>947</v>
      </c>
      <c r="BC29" t="s">
        <v>947</v>
      </c>
      <c r="BD29" t="s">
        <v>947</v>
      </c>
      <c r="BE29" t="s">
        <v>947</v>
      </c>
      <c r="BF29" t="s">
        <v>947</v>
      </c>
      <c r="BG29" t="s">
        <v>947</v>
      </c>
      <c r="BH29" t="s">
        <v>947</v>
      </c>
      <c r="BI29" t="s">
        <v>947</v>
      </c>
      <c r="BJ29" t="s">
        <v>947</v>
      </c>
      <c r="BK29" t="s">
        <v>947</v>
      </c>
      <c r="BL29" t="s">
        <v>947</v>
      </c>
      <c r="BM29" t="s">
        <v>947</v>
      </c>
      <c r="BN29" t="s">
        <v>947</v>
      </c>
      <c r="BO29" t="s">
        <v>947</v>
      </c>
      <c r="BP29" t="s">
        <v>947</v>
      </c>
      <c r="BQ29" t="s">
        <v>947</v>
      </c>
      <c r="BR29" t="s">
        <v>947</v>
      </c>
      <c r="BS29" t="s">
        <v>947</v>
      </c>
      <c r="BT29" t="s">
        <v>947</v>
      </c>
      <c r="BU29" t="s">
        <v>947</v>
      </c>
      <c r="BV29" t="s">
        <v>947</v>
      </c>
      <c r="BW29" t="s">
        <v>947</v>
      </c>
      <c r="BX29" t="s">
        <v>947</v>
      </c>
      <c r="BY29" t="s">
        <v>947</v>
      </c>
      <c r="BZ29" t="s">
        <v>947</v>
      </c>
      <c r="CA29" t="s">
        <v>947</v>
      </c>
      <c r="CB29" t="s">
        <v>947</v>
      </c>
      <c r="CC29" t="s">
        <v>947</v>
      </c>
      <c r="CD29" t="s">
        <v>947</v>
      </c>
      <c r="CE29" t="s">
        <v>947</v>
      </c>
      <c r="CF29" t="s">
        <v>947</v>
      </c>
      <c r="CG29" t="s">
        <v>947</v>
      </c>
      <c r="CH29" t="s">
        <v>947</v>
      </c>
      <c r="CI29" t="s">
        <v>947</v>
      </c>
      <c r="CJ29" t="s">
        <v>947</v>
      </c>
      <c r="CK29" t="s">
        <v>947</v>
      </c>
      <c r="CL29" t="s">
        <v>947</v>
      </c>
      <c r="CM29" t="s">
        <v>947</v>
      </c>
      <c r="CN29" t="s">
        <v>947</v>
      </c>
      <c r="CO29" t="s">
        <v>947</v>
      </c>
      <c r="CP29" t="s">
        <v>947</v>
      </c>
      <c r="CQ29" t="s">
        <v>947</v>
      </c>
      <c r="CR29" t="s">
        <v>947</v>
      </c>
      <c r="CS29" t="s">
        <v>947</v>
      </c>
      <c r="CT29" t="s">
        <v>947</v>
      </c>
      <c r="CU29" t="s">
        <v>947</v>
      </c>
      <c r="CV29" t="s">
        <v>947</v>
      </c>
      <c r="CW29" t="s">
        <v>947</v>
      </c>
      <c r="CX29" t="s">
        <v>947</v>
      </c>
      <c r="CY29" t="s">
        <v>947</v>
      </c>
      <c r="CZ29" t="s">
        <v>947</v>
      </c>
      <c r="DA29" t="s">
        <v>947</v>
      </c>
      <c r="DB29" t="s">
        <v>947</v>
      </c>
      <c r="DC29" t="s">
        <v>947</v>
      </c>
      <c r="DD29" t="s">
        <v>947</v>
      </c>
      <c r="DE29" t="s">
        <v>947</v>
      </c>
      <c r="DF29" t="s">
        <v>947</v>
      </c>
      <c r="DG29" t="s">
        <v>947</v>
      </c>
      <c r="DH29" t="s">
        <v>947</v>
      </c>
      <c r="DI29" t="s">
        <v>947</v>
      </c>
      <c r="DJ29" t="s">
        <v>812</v>
      </c>
    </row>
    <row r="30">
      <c r="B30" t="s">
        <v>1012</v>
      </c>
      <c r="D30" t="s">
        <v>943</v>
      </c>
      <c r="E30" t="s">
        <v>944</v>
      </c>
      <c r="F30" t="s">
        <v>945</v>
      </c>
      <c r="G30" t="s">
        <v>946</v>
      </c>
      <c r="H30" t="s">
        <v>947</v>
      </c>
      <c r="I30" t="s">
        <v>947</v>
      </c>
      <c r="J30" s="2" t="s">
        <v>1013</v>
      </c>
      <c r="K30" t="s">
        <v>947</v>
      </c>
      <c r="L30" t="s">
        <v>947</v>
      </c>
      <c r="M30" t="s">
        <v>947</v>
      </c>
      <c r="N30" t="s">
        <v>947</v>
      </c>
      <c r="O30" t="s">
        <v>947</v>
      </c>
      <c r="P30" t="s">
        <v>947</v>
      </c>
      <c r="Q30" t="s">
        <v>947</v>
      </c>
      <c r="R30" t="s">
        <v>947</v>
      </c>
      <c r="S30" t="s">
        <v>947</v>
      </c>
      <c r="T30" t="s">
        <v>947</v>
      </c>
      <c r="U30" t="s">
        <v>947</v>
      </c>
      <c r="V30" t="s">
        <v>947</v>
      </c>
      <c r="W30" t="s">
        <v>947</v>
      </c>
      <c r="X30" t="s">
        <v>947</v>
      </c>
      <c r="Y30" t="s">
        <v>947</v>
      </c>
      <c r="Z30" t="s">
        <v>947</v>
      </c>
      <c r="AA30" t="s">
        <v>947</v>
      </c>
      <c r="AB30" t="s">
        <v>947</v>
      </c>
      <c r="AC30" t="s">
        <v>947</v>
      </c>
      <c r="AD30" t="s">
        <v>947</v>
      </c>
      <c r="AE30" t="s">
        <v>947</v>
      </c>
      <c r="AF30" t="s">
        <v>947</v>
      </c>
      <c r="AG30" t="s">
        <v>947</v>
      </c>
      <c r="AH30" t="s">
        <v>947</v>
      </c>
      <c r="AI30" t="s">
        <v>947</v>
      </c>
      <c r="AJ30" t="s">
        <v>947</v>
      </c>
      <c r="AK30" t="s">
        <v>947</v>
      </c>
      <c r="AL30" t="s">
        <v>947</v>
      </c>
      <c r="AM30" t="s">
        <v>947</v>
      </c>
      <c r="AN30" t="s">
        <v>947</v>
      </c>
      <c r="AO30" t="s">
        <v>947</v>
      </c>
      <c r="AP30" t="s">
        <v>947</v>
      </c>
      <c r="AQ30" t="s">
        <v>947</v>
      </c>
      <c r="AR30" t="s">
        <v>947</v>
      </c>
      <c r="AS30" t="s">
        <v>947</v>
      </c>
      <c r="AT30" t="s">
        <v>947</v>
      </c>
      <c r="AU30" t="s">
        <v>947</v>
      </c>
      <c r="AV30" t="s">
        <v>947</v>
      </c>
      <c r="AW30" t="s">
        <v>947</v>
      </c>
      <c r="AX30" t="s">
        <v>947</v>
      </c>
      <c r="AY30" t="s">
        <v>947</v>
      </c>
      <c r="AZ30" t="s">
        <v>947</v>
      </c>
      <c r="BA30" t="s">
        <v>947</v>
      </c>
      <c r="BB30" t="s">
        <v>947</v>
      </c>
      <c r="BC30" t="s">
        <v>947</v>
      </c>
      <c r="BD30" t="s">
        <v>947</v>
      </c>
      <c r="BE30" t="s">
        <v>947</v>
      </c>
      <c r="BF30" t="s">
        <v>947</v>
      </c>
      <c r="BG30" t="s">
        <v>947</v>
      </c>
      <c r="BH30" t="s">
        <v>947</v>
      </c>
      <c r="BI30" t="s">
        <v>947</v>
      </c>
      <c r="BJ30" t="s">
        <v>947</v>
      </c>
      <c r="BK30" t="s">
        <v>947</v>
      </c>
      <c r="BL30" t="s">
        <v>947</v>
      </c>
      <c r="BM30" t="s">
        <v>947</v>
      </c>
      <c r="BN30" t="s">
        <v>947</v>
      </c>
      <c r="BO30" t="s">
        <v>947</v>
      </c>
      <c r="BP30" t="s">
        <v>947</v>
      </c>
      <c r="BQ30" t="s">
        <v>947</v>
      </c>
      <c r="BR30" t="s">
        <v>947</v>
      </c>
      <c r="BS30" t="s">
        <v>947</v>
      </c>
      <c r="BT30" t="s">
        <v>947</v>
      </c>
      <c r="BU30" t="s">
        <v>947</v>
      </c>
      <c r="BV30" t="s">
        <v>947</v>
      </c>
      <c r="BW30" t="s">
        <v>947</v>
      </c>
      <c r="BX30" t="s">
        <v>947</v>
      </c>
      <c r="BY30" t="s">
        <v>947</v>
      </c>
      <c r="BZ30" t="s">
        <v>947</v>
      </c>
      <c r="CA30" t="s">
        <v>947</v>
      </c>
      <c r="CB30" t="s">
        <v>947</v>
      </c>
      <c r="CC30" t="s">
        <v>947</v>
      </c>
      <c r="CD30" t="s">
        <v>947</v>
      </c>
      <c r="CE30" t="s">
        <v>947</v>
      </c>
      <c r="CF30" t="s">
        <v>947</v>
      </c>
      <c r="CG30" t="s">
        <v>947</v>
      </c>
      <c r="CH30" t="s">
        <v>947</v>
      </c>
      <c r="CI30" t="s">
        <v>947</v>
      </c>
      <c r="CJ30" t="s">
        <v>947</v>
      </c>
      <c r="CK30" t="s">
        <v>947</v>
      </c>
      <c r="CL30" t="s">
        <v>947</v>
      </c>
      <c r="CM30" t="s">
        <v>947</v>
      </c>
      <c r="CN30" t="s">
        <v>947</v>
      </c>
      <c r="CO30" t="s">
        <v>947</v>
      </c>
      <c r="CP30" t="s">
        <v>947</v>
      </c>
      <c r="CQ30" t="s">
        <v>947</v>
      </c>
      <c r="CR30" t="s">
        <v>947</v>
      </c>
      <c r="CS30" t="s">
        <v>947</v>
      </c>
      <c r="CT30" t="s">
        <v>947</v>
      </c>
      <c r="CU30" t="s">
        <v>947</v>
      </c>
      <c r="CV30" t="s">
        <v>947</v>
      </c>
      <c r="CW30" t="s">
        <v>947</v>
      </c>
      <c r="CX30" t="s">
        <v>947</v>
      </c>
      <c r="CY30" t="s">
        <v>947</v>
      </c>
      <c r="CZ30" t="s">
        <v>947</v>
      </c>
      <c r="DA30" t="s">
        <v>947</v>
      </c>
      <c r="DB30" t="s">
        <v>947</v>
      </c>
      <c r="DC30" t="s">
        <v>947</v>
      </c>
      <c r="DD30" t="s">
        <v>947</v>
      </c>
      <c r="DE30" t="s">
        <v>947</v>
      </c>
      <c r="DF30" t="s">
        <v>947</v>
      </c>
      <c r="DG30" t="s">
        <v>947</v>
      </c>
      <c r="DH30" t="s">
        <v>947</v>
      </c>
      <c r="DI30" t="s">
        <v>947</v>
      </c>
      <c r="DJ30" t="s">
        <v>635</v>
      </c>
    </row>
    <row r="31">
      <c r="B31" t="s">
        <v>1014</v>
      </c>
      <c r="D31" t="s">
        <v>943</v>
      </c>
      <c r="E31" t="s">
        <v>944</v>
      </c>
      <c r="F31" t="s">
        <v>945</v>
      </c>
      <c r="G31" t="s">
        <v>946</v>
      </c>
      <c r="H31" t="s">
        <v>947</v>
      </c>
      <c r="I31" t="s">
        <v>947</v>
      </c>
      <c r="J31" s="2" t="s">
        <v>956</v>
      </c>
      <c r="K31" t="s">
        <v>947</v>
      </c>
      <c r="L31" t="s">
        <v>947</v>
      </c>
      <c r="M31" t="s">
        <v>947</v>
      </c>
      <c r="N31" t="s">
        <v>947</v>
      </c>
      <c r="O31" t="s">
        <v>947</v>
      </c>
      <c r="P31" t="s">
        <v>947</v>
      </c>
      <c r="Q31" t="s">
        <v>947</v>
      </c>
      <c r="R31" t="s">
        <v>947</v>
      </c>
      <c r="S31" t="s">
        <v>947</v>
      </c>
      <c r="T31" t="s">
        <v>947</v>
      </c>
      <c r="U31" t="s">
        <v>947</v>
      </c>
      <c r="V31" t="s">
        <v>947</v>
      </c>
      <c r="W31" t="s">
        <v>947</v>
      </c>
      <c r="X31" t="s">
        <v>947</v>
      </c>
      <c r="Y31" t="s">
        <v>947</v>
      </c>
      <c r="Z31" t="s">
        <v>947</v>
      </c>
      <c r="AA31" t="s">
        <v>947</v>
      </c>
      <c r="AB31" t="s">
        <v>947</v>
      </c>
      <c r="AC31" t="s">
        <v>947</v>
      </c>
      <c r="AD31" t="s">
        <v>947</v>
      </c>
      <c r="AE31" t="s">
        <v>947</v>
      </c>
      <c r="AF31" t="s">
        <v>947</v>
      </c>
      <c r="AG31" t="s">
        <v>947</v>
      </c>
      <c r="AH31" t="s">
        <v>947</v>
      </c>
      <c r="AI31" t="s">
        <v>947</v>
      </c>
      <c r="AJ31" t="s">
        <v>947</v>
      </c>
      <c r="AK31" t="s">
        <v>947</v>
      </c>
      <c r="AL31" t="s">
        <v>947</v>
      </c>
      <c r="AM31" t="s">
        <v>947</v>
      </c>
      <c r="AN31" t="s">
        <v>947</v>
      </c>
      <c r="AO31" t="s">
        <v>947</v>
      </c>
      <c r="AP31" t="s">
        <v>947</v>
      </c>
      <c r="AQ31" t="s">
        <v>947</v>
      </c>
      <c r="AR31" t="s">
        <v>947</v>
      </c>
      <c r="AS31" t="s">
        <v>947</v>
      </c>
      <c r="AT31" t="s">
        <v>947</v>
      </c>
      <c r="AU31" t="s">
        <v>947</v>
      </c>
      <c r="AV31" t="s">
        <v>947</v>
      </c>
      <c r="AW31" t="s">
        <v>947</v>
      </c>
      <c r="AX31" t="s">
        <v>947</v>
      </c>
      <c r="AY31" t="s">
        <v>947</v>
      </c>
      <c r="AZ31" t="s">
        <v>947</v>
      </c>
      <c r="BA31" t="s">
        <v>947</v>
      </c>
      <c r="BB31" t="s">
        <v>947</v>
      </c>
      <c r="BC31" t="s">
        <v>947</v>
      </c>
      <c r="BD31" t="s">
        <v>947</v>
      </c>
      <c r="BE31" t="s">
        <v>947</v>
      </c>
      <c r="BF31" t="s">
        <v>947</v>
      </c>
      <c r="BG31" t="s">
        <v>947</v>
      </c>
      <c r="BH31" t="s">
        <v>947</v>
      </c>
      <c r="BI31" t="s">
        <v>947</v>
      </c>
      <c r="BJ31" t="s">
        <v>947</v>
      </c>
      <c r="BK31" t="s">
        <v>947</v>
      </c>
      <c r="BL31" t="s">
        <v>947</v>
      </c>
      <c r="BM31" t="s">
        <v>947</v>
      </c>
      <c r="BN31" t="s">
        <v>947</v>
      </c>
      <c r="BO31" t="s">
        <v>947</v>
      </c>
      <c r="BP31" t="s">
        <v>947</v>
      </c>
      <c r="BQ31" t="s">
        <v>947</v>
      </c>
      <c r="BR31" t="s">
        <v>947</v>
      </c>
      <c r="BS31" t="s">
        <v>947</v>
      </c>
      <c r="BT31" t="s">
        <v>947</v>
      </c>
      <c r="BU31" t="s">
        <v>947</v>
      </c>
      <c r="BV31" t="s">
        <v>947</v>
      </c>
      <c r="BW31" t="s">
        <v>947</v>
      </c>
      <c r="BX31" t="s">
        <v>947</v>
      </c>
      <c r="BY31" t="s">
        <v>947</v>
      </c>
      <c r="BZ31" t="s">
        <v>947</v>
      </c>
      <c r="CA31" t="s">
        <v>947</v>
      </c>
      <c r="CB31" t="s">
        <v>947</v>
      </c>
      <c r="CC31" t="s">
        <v>947</v>
      </c>
      <c r="CD31" t="s">
        <v>947</v>
      </c>
      <c r="CE31" t="s">
        <v>947</v>
      </c>
      <c r="CF31" t="s">
        <v>947</v>
      </c>
      <c r="CG31" t="s">
        <v>947</v>
      </c>
      <c r="CH31" t="s">
        <v>947</v>
      </c>
      <c r="CI31" t="s">
        <v>947</v>
      </c>
      <c r="CJ31" t="s">
        <v>947</v>
      </c>
      <c r="CK31" t="s">
        <v>947</v>
      </c>
      <c r="CL31" t="s">
        <v>947</v>
      </c>
      <c r="CM31" t="s">
        <v>947</v>
      </c>
      <c r="CN31" t="s">
        <v>947</v>
      </c>
      <c r="CO31" t="s">
        <v>947</v>
      </c>
      <c r="CP31" t="s">
        <v>947</v>
      </c>
      <c r="CQ31" t="s">
        <v>947</v>
      </c>
      <c r="CR31" t="s">
        <v>947</v>
      </c>
      <c r="CS31" t="s">
        <v>947</v>
      </c>
      <c r="CT31" t="s">
        <v>947</v>
      </c>
      <c r="CU31" t="s">
        <v>947</v>
      </c>
      <c r="CV31" t="s">
        <v>947</v>
      </c>
      <c r="CW31" t="s">
        <v>947</v>
      </c>
      <c r="CX31" t="s">
        <v>947</v>
      </c>
      <c r="CY31" t="s">
        <v>947</v>
      </c>
      <c r="CZ31" t="s">
        <v>947</v>
      </c>
      <c r="DA31" t="s">
        <v>947</v>
      </c>
      <c r="DB31" t="s">
        <v>947</v>
      </c>
      <c r="DC31" t="s">
        <v>947</v>
      </c>
      <c r="DD31" t="s">
        <v>947</v>
      </c>
      <c r="DE31" t="s">
        <v>947</v>
      </c>
      <c r="DF31" t="s">
        <v>947</v>
      </c>
      <c r="DG31" t="s">
        <v>947</v>
      </c>
      <c r="DH31" t="s">
        <v>947</v>
      </c>
      <c r="DI31" t="s">
        <v>947</v>
      </c>
      <c r="DJ31" t="s">
        <v>641</v>
      </c>
    </row>
    <row r="32">
      <c r="B32" t="s">
        <v>1015</v>
      </c>
      <c r="D32" t="s">
        <v>943</v>
      </c>
      <c r="E32" t="s">
        <v>944</v>
      </c>
      <c r="F32" t="s">
        <v>945</v>
      </c>
      <c r="G32" t="s">
        <v>946</v>
      </c>
      <c r="H32" t="s">
        <v>947</v>
      </c>
      <c r="I32" t="s">
        <v>947</v>
      </c>
      <c r="J32" s="2" t="s">
        <v>996</v>
      </c>
      <c r="K32" t="s">
        <v>947</v>
      </c>
      <c r="L32" t="s">
        <v>947</v>
      </c>
      <c r="M32" t="s">
        <v>947</v>
      </c>
      <c r="N32" t="s">
        <v>947</v>
      </c>
      <c r="O32" t="s">
        <v>947</v>
      </c>
      <c r="P32" t="s">
        <v>947</v>
      </c>
      <c r="Q32" t="s">
        <v>947</v>
      </c>
      <c r="R32" t="s">
        <v>947</v>
      </c>
      <c r="S32" t="s">
        <v>947</v>
      </c>
      <c r="T32" t="s">
        <v>947</v>
      </c>
      <c r="U32" t="s">
        <v>947</v>
      </c>
      <c r="V32" t="s">
        <v>947</v>
      </c>
      <c r="W32" t="s">
        <v>947</v>
      </c>
      <c r="X32" t="s">
        <v>947</v>
      </c>
      <c r="Y32" t="s">
        <v>947</v>
      </c>
      <c r="Z32" t="s">
        <v>947</v>
      </c>
      <c r="AA32" t="s">
        <v>947</v>
      </c>
      <c r="AB32" t="s">
        <v>947</v>
      </c>
      <c r="AC32" t="s">
        <v>947</v>
      </c>
      <c r="AD32" t="s">
        <v>947</v>
      </c>
      <c r="AE32" t="s">
        <v>947</v>
      </c>
      <c r="AF32" t="s">
        <v>947</v>
      </c>
      <c r="AG32" t="s">
        <v>947</v>
      </c>
      <c r="AH32" t="s">
        <v>947</v>
      </c>
      <c r="AI32" t="s">
        <v>947</v>
      </c>
      <c r="AJ32" t="s">
        <v>947</v>
      </c>
      <c r="AK32" t="s">
        <v>947</v>
      </c>
      <c r="AL32" t="s">
        <v>947</v>
      </c>
      <c r="AM32" t="s">
        <v>947</v>
      </c>
      <c r="AN32" t="s">
        <v>947</v>
      </c>
      <c r="AO32" t="s">
        <v>947</v>
      </c>
      <c r="AP32" t="s">
        <v>947</v>
      </c>
      <c r="AQ32" t="s">
        <v>947</v>
      </c>
      <c r="AR32" t="s">
        <v>947</v>
      </c>
      <c r="AS32" t="s">
        <v>947</v>
      </c>
      <c r="AT32" t="s">
        <v>947</v>
      </c>
      <c r="AU32" t="s">
        <v>947</v>
      </c>
      <c r="AV32" t="s">
        <v>947</v>
      </c>
      <c r="AW32" t="s">
        <v>947</v>
      </c>
      <c r="AX32" t="s">
        <v>947</v>
      </c>
      <c r="AY32" t="s">
        <v>947</v>
      </c>
      <c r="AZ32" t="s">
        <v>947</v>
      </c>
      <c r="BA32" t="s">
        <v>947</v>
      </c>
      <c r="BB32" t="s">
        <v>947</v>
      </c>
      <c r="BC32" t="s">
        <v>947</v>
      </c>
      <c r="BD32" t="s">
        <v>947</v>
      </c>
      <c r="BE32" t="s">
        <v>947</v>
      </c>
      <c r="BF32" t="s">
        <v>947</v>
      </c>
      <c r="BG32" t="s">
        <v>947</v>
      </c>
      <c r="BH32" t="s">
        <v>947</v>
      </c>
      <c r="BI32" t="s">
        <v>947</v>
      </c>
      <c r="BJ32" t="s">
        <v>947</v>
      </c>
      <c r="BK32" t="s">
        <v>947</v>
      </c>
      <c r="BL32" t="s">
        <v>947</v>
      </c>
      <c r="BM32" t="s">
        <v>947</v>
      </c>
      <c r="BN32" t="s">
        <v>947</v>
      </c>
      <c r="BO32" t="s">
        <v>947</v>
      </c>
      <c r="BP32" t="s">
        <v>947</v>
      </c>
      <c r="BQ32" t="s">
        <v>947</v>
      </c>
      <c r="BR32" t="s">
        <v>947</v>
      </c>
      <c r="BS32" t="s">
        <v>947</v>
      </c>
      <c r="BT32" t="s">
        <v>947</v>
      </c>
      <c r="BU32" t="s">
        <v>947</v>
      </c>
      <c r="BV32" t="s">
        <v>947</v>
      </c>
      <c r="BW32" t="s">
        <v>947</v>
      </c>
      <c r="BX32" t="s">
        <v>947</v>
      </c>
      <c r="BY32" t="s">
        <v>947</v>
      </c>
      <c r="BZ32" t="s">
        <v>947</v>
      </c>
      <c r="CA32" t="s">
        <v>947</v>
      </c>
      <c r="CB32" t="s">
        <v>947</v>
      </c>
      <c r="CC32" t="s">
        <v>947</v>
      </c>
      <c r="CD32" t="s">
        <v>947</v>
      </c>
      <c r="CE32" t="s">
        <v>947</v>
      </c>
      <c r="CF32" t="s">
        <v>947</v>
      </c>
      <c r="CG32" t="s">
        <v>947</v>
      </c>
      <c r="CH32" t="s">
        <v>947</v>
      </c>
      <c r="CI32" t="s">
        <v>947</v>
      </c>
      <c r="CJ32" t="s">
        <v>947</v>
      </c>
      <c r="CK32" t="s">
        <v>947</v>
      </c>
      <c r="CL32" t="s">
        <v>947</v>
      </c>
      <c r="CM32" t="s">
        <v>947</v>
      </c>
      <c r="CN32" t="s">
        <v>947</v>
      </c>
      <c r="CO32" t="s">
        <v>947</v>
      </c>
      <c r="CP32" t="s">
        <v>947</v>
      </c>
      <c r="CQ32" t="s">
        <v>947</v>
      </c>
      <c r="CR32" t="s">
        <v>947</v>
      </c>
      <c r="CS32" t="s">
        <v>947</v>
      </c>
      <c r="CT32" t="s">
        <v>947</v>
      </c>
      <c r="CU32" t="s">
        <v>947</v>
      </c>
      <c r="CV32" t="s">
        <v>947</v>
      </c>
      <c r="CW32" t="s">
        <v>947</v>
      </c>
      <c r="CX32" t="s">
        <v>947</v>
      </c>
      <c r="CY32" t="s">
        <v>947</v>
      </c>
      <c r="CZ32" t="s">
        <v>947</v>
      </c>
      <c r="DA32" t="s">
        <v>947</v>
      </c>
      <c r="DB32" t="s">
        <v>947</v>
      </c>
      <c r="DC32" t="s">
        <v>947</v>
      </c>
      <c r="DD32" t="s">
        <v>947</v>
      </c>
      <c r="DE32" t="s">
        <v>947</v>
      </c>
      <c r="DF32" t="s">
        <v>947</v>
      </c>
      <c r="DG32" t="s">
        <v>947</v>
      </c>
      <c r="DH32" t="s">
        <v>947</v>
      </c>
      <c r="DI32" t="s">
        <v>947</v>
      </c>
      <c r="DJ32" t="s">
        <v>1016</v>
      </c>
    </row>
    <row r="33">
      <c r="B33" t="s">
        <v>1017</v>
      </c>
    </row>
    <row r="34">
      <c r="B34" t="s">
        <v>1018</v>
      </c>
      <c r="D34" t="s">
        <v>943</v>
      </c>
      <c r="E34" t="s">
        <v>944</v>
      </c>
      <c r="F34" t="s">
        <v>945</v>
      </c>
      <c r="G34" t="s">
        <v>946</v>
      </c>
      <c r="H34" s="2" t="s">
        <v>519</v>
      </c>
      <c r="I34" s="2" t="s">
        <v>1019</v>
      </c>
      <c r="J34" s="2" t="s">
        <v>1002</v>
      </c>
      <c r="K34" s="2" t="s">
        <v>1020</v>
      </c>
      <c r="L34" t="s">
        <v>947</v>
      </c>
      <c r="M34" s="2" t="s">
        <v>1021</v>
      </c>
      <c r="N34" t="s">
        <v>947</v>
      </c>
      <c r="O34" t="s">
        <v>947</v>
      </c>
      <c r="P34" t="s">
        <v>947</v>
      </c>
      <c r="Q34" t="s">
        <v>947</v>
      </c>
      <c r="R34" t="s">
        <v>947</v>
      </c>
      <c r="S34" t="s">
        <v>947</v>
      </c>
      <c r="T34" t="s">
        <v>947</v>
      </c>
      <c r="U34" t="s">
        <v>947</v>
      </c>
      <c r="V34" t="s">
        <v>947</v>
      </c>
      <c r="W34" t="s">
        <v>947</v>
      </c>
      <c r="X34" t="s">
        <v>947</v>
      </c>
      <c r="Y34" t="s">
        <v>947</v>
      </c>
      <c r="Z34" t="s">
        <v>947</v>
      </c>
      <c r="AA34" t="s">
        <v>947</v>
      </c>
      <c r="AB34" t="s">
        <v>947</v>
      </c>
      <c r="AC34" t="s">
        <v>947</v>
      </c>
      <c r="AD34" t="s">
        <v>947</v>
      </c>
      <c r="AE34" t="s">
        <v>947</v>
      </c>
      <c r="AF34" t="s">
        <v>947</v>
      </c>
      <c r="AG34" t="s">
        <v>947</v>
      </c>
      <c r="AH34" t="s">
        <v>947</v>
      </c>
      <c r="AI34" t="s">
        <v>947</v>
      </c>
      <c r="AJ34" t="s">
        <v>947</v>
      </c>
      <c r="AK34" t="s">
        <v>947</v>
      </c>
      <c r="AL34" t="s">
        <v>947</v>
      </c>
      <c r="AM34" t="s">
        <v>947</v>
      </c>
      <c r="AN34" t="s">
        <v>947</v>
      </c>
      <c r="AO34" t="s">
        <v>947</v>
      </c>
      <c r="AP34" s="2" t="s">
        <v>963</v>
      </c>
      <c r="AQ34" s="2" t="s">
        <v>1022</v>
      </c>
      <c r="AR34" t="s">
        <v>947</v>
      </c>
      <c r="AS34" t="s">
        <v>947</v>
      </c>
      <c r="AT34" s="2" t="s">
        <v>988</v>
      </c>
      <c r="AU34" s="2" t="s">
        <v>1023</v>
      </c>
      <c r="AV34" s="2" t="s">
        <v>1023</v>
      </c>
      <c r="AW34" t="s">
        <v>947</v>
      </c>
      <c r="AX34" t="s">
        <v>947</v>
      </c>
      <c r="AY34" t="s">
        <v>947</v>
      </c>
      <c r="AZ34" t="s">
        <v>947</v>
      </c>
      <c r="BA34" t="s">
        <v>947</v>
      </c>
      <c r="BB34" t="s">
        <v>947</v>
      </c>
      <c r="BC34" t="s">
        <v>947</v>
      </c>
      <c r="BD34" t="s">
        <v>947</v>
      </c>
      <c r="BE34" t="s">
        <v>947</v>
      </c>
      <c r="BF34" t="s">
        <v>947</v>
      </c>
      <c r="BG34" t="s">
        <v>947</v>
      </c>
      <c r="BH34" t="s">
        <v>947</v>
      </c>
      <c r="BI34" t="s">
        <v>947</v>
      </c>
      <c r="BJ34" t="s">
        <v>947</v>
      </c>
      <c r="BK34" t="s">
        <v>947</v>
      </c>
      <c r="BL34" t="s">
        <v>947</v>
      </c>
      <c r="BM34" t="s">
        <v>947</v>
      </c>
      <c r="BN34" t="s">
        <v>947</v>
      </c>
      <c r="BO34" t="s">
        <v>947</v>
      </c>
      <c r="BP34" t="s">
        <v>947</v>
      </c>
      <c r="BQ34" t="s">
        <v>947</v>
      </c>
      <c r="BR34" t="s">
        <v>947</v>
      </c>
      <c r="BS34" t="s">
        <v>947</v>
      </c>
      <c r="BT34" t="s">
        <v>947</v>
      </c>
      <c r="BU34" t="s">
        <v>947</v>
      </c>
      <c r="BV34" t="s">
        <v>947</v>
      </c>
      <c r="BW34" t="s">
        <v>947</v>
      </c>
      <c r="BX34" t="s">
        <v>947</v>
      </c>
      <c r="BY34" t="s">
        <v>947</v>
      </c>
      <c r="BZ34" t="s">
        <v>947</v>
      </c>
      <c r="CA34" t="s">
        <v>947</v>
      </c>
      <c r="CB34" t="s">
        <v>947</v>
      </c>
      <c r="CC34" t="s">
        <v>947</v>
      </c>
      <c r="CD34" t="s">
        <v>947</v>
      </c>
      <c r="CE34" t="s">
        <v>947</v>
      </c>
      <c r="CF34" t="s">
        <v>947</v>
      </c>
      <c r="CG34" t="s">
        <v>947</v>
      </c>
      <c r="CH34" t="s">
        <v>947</v>
      </c>
      <c r="CI34" t="s">
        <v>947</v>
      </c>
      <c r="CJ34" t="s">
        <v>947</v>
      </c>
      <c r="CK34" t="s">
        <v>947</v>
      </c>
      <c r="CL34" t="s">
        <v>947</v>
      </c>
      <c r="CM34" t="s">
        <v>947</v>
      </c>
      <c r="CN34" t="s">
        <v>947</v>
      </c>
      <c r="CO34" t="s">
        <v>947</v>
      </c>
      <c r="CP34" t="s">
        <v>947</v>
      </c>
      <c r="CQ34" t="s">
        <v>947</v>
      </c>
      <c r="CR34" t="s">
        <v>947</v>
      </c>
      <c r="CS34" t="s">
        <v>947</v>
      </c>
      <c r="CT34" t="s">
        <v>947</v>
      </c>
      <c r="CU34" t="s">
        <v>947</v>
      </c>
      <c r="CV34" t="s">
        <v>947</v>
      </c>
      <c r="CW34" t="s">
        <v>947</v>
      </c>
      <c r="CX34" t="s">
        <v>947</v>
      </c>
      <c r="CY34" t="s">
        <v>947</v>
      </c>
      <c r="CZ34" t="s">
        <v>947</v>
      </c>
      <c r="DA34" t="s">
        <v>947</v>
      </c>
      <c r="DB34" t="s">
        <v>947</v>
      </c>
      <c r="DC34" t="s">
        <v>947</v>
      </c>
      <c r="DD34" t="s">
        <v>947</v>
      </c>
      <c r="DE34" t="s">
        <v>947</v>
      </c>
      <c r="DF34" t="s">
        <v>947</v>
      </c>
      <c r="DG34" t="s">
        <v>947</v>
      </c>
      <c r="DH34" t="s">
        <v>947</v>
      </c>
      <c r="DI34" t="s">
        <v>947</v>
      </c>
      <c r="DJ34" t="s">
        <v>1024</v>
      </c>
    </row>
    <row r="35">
      <c r="B35" t="s">
        <v>1025</v>
      </c>
      <c r="D35" t="s">
        <v>943</v>
      </c>
      <c r="E35" t="s">
        <v>944</v>
      </c>
      <c r="F35" t="s">
        <v>945</v>
      </c>
      <c r="G35" t="s">
        <v>946</v>
      </c>
      <c r="H35" s="2" t="s">
        <v>519</v>
      </c>
      <c r="I35" s="2" t="s">
        <v>1019</v>
      </c>
      <c r="J35" s="2" t="s">
        <v>964</v>
      </c>
      <c r="K35" s="2" t="s">
        <v>1020</v>
      </c>
      <c r="L35" t="s">
        <v>947</v>
      </c>
      <c r="M35" s="2" t="s">
        <v>1021</v>
      </c>
      <c r="N35" t="s">
        <v>947</v>
      </c>
      <c r="O35" t="s">
        <v>947</v>
      </c>
      <c r="P35" t="s">
        <v>947</v>
      </c>
      <c r="Q35" t="s">
        <v>947</v>
      </c>
      <c r="R35" t="s">
        <v>947</v>
      </c>
      <c r="S35" t="s">
        <v>947</v>
      </c>
      <c r="T35" t="s">
        <v>947</v>
      </c>
      <c r="U35" t="s">
        <v>947</v>
      </c>
      <c r="V35" t="s">
        <v>947</v>
      </c>
      <c r="W35" t="s">
        <v>947</v>
      </c>
      <c r="X35" t="s">
        <v>947</v>
      </c>
      <c r="Y35" t="s">
        <v>947</v>
      </c>
      <c r="Z35" t="s">
        <v>947</v>
      </c>
      <c r="AA35" t="s">
        <v>947</v>
      </c>
      <c r="AB35" t="s">
        <v>947</v>
      </c>
      <c r="AC35" t="s">
        <v>947</v>
      </c>
      <c r="AD35" t="s">
        <v>947</v>
      </c>
      <c r="AE35" t="s">
        <v>947</v>
      </c>
      <c r="AF35" t="s">
        <v>947</v>
      </c>
      <c r="AG35" t="s">
        <v>947</v>
      </c>
      <c r="AH35" t="s">
        <v>947</v>
      </c>
      <c r="AI35" t="s">
        <v>947</v>
      </c>
      <c r="AJ35" t="s">
        <v>947</v>
      </c>
      <c r="AK35" t="s">
        <v>947</v>
      </c>
      <c r="AL35" t="s">
        <v>947</v>
      </c>
      <c r="AM35" t="s">
        <v>947</v>
      </c>
      <c r="AN35" t="s">
        <v>947</v>
      </c>
      <c r="AO35" t="s">
        <v>947</v>
      </c>
      <c r="AP35" s="2" t="s">
        <v>963</v>
      </c>
      <c r="AQ35" s="2" t="s">
        <v>1022</v>
      </c>
      <c r="AR35" t="s">
        <v>947</v>
      </c>
      <c r="AS35" t="s">
        <v>947</v>
      </c>
      <c r="AT35" s="2" t="s">
        <v>988</v>
      </c>
      <c r="AU35" s="2" t="s">
        <v>1023</v>
      </c>
      <c r="AV35" s="2" t="s">
        <v>1023</v>
      </c>
      <c r="AW35" t="s">
        <v>947</v>
      </c>
      <c r="AX35" t="s">
        <v>947</v>
      </c>
      <c r="AY35" t="s">
        <v>947</v>
      </c>
      <c r="AZ35" t="s">
        <v>947</v>
      </c>
      <c r="BA35" t="s">
        <v>947</v>
      </c>
      <c r="BB35" t="s">
        <v>947</v>
      </c>
      <c r="BC35" t="s">
        <v>947</v>
      </c>
      <c r="BD35" t="s">
        <v>947</v>
      </c>
      <c r="BE35" t="s">
        <v>947</v>
      </c>
      <c r="BF35" t="s">
        <v>947</v>
      </c>
      <c r="BG35" t="s">
        <v>947</v>
      </c>
      <c r="BH35" t="s">
        <v>947</v>
      </c>
      <c r="BI35" t="s">
        <v>947</v>
      </c>
      <c r="BJ35" t="s">
        <v>947</v>
      </c>
      <c r="BK35" t="s">
        <v>947</v>
      </c>
      <c r="BL35" t="s">
        <v>947</v>
      </c>
      <c r="BM35" t="s">
        <v>947</v>
      </c>
      <c r="BN35" t="s">
        <v>947</v>
      </c>
      <c r="BO35" t="s">
        <v>947</v>
      </c>
      <c r="BP35" t="s">
        <v>947</v>
      </c>
      <c r="BQ35" t="s">
        <v>947</v>
      </c>
      <c r="BR35" t="s">
        <v>947</v>
      </c>
      <c r="BS35" t="s">
        <v>947</v>
      </c>
      <c r="BT35" t="s">
        <v>947</v>
      </c>
      <c r="BU35" t="s">
        <v>947</v>
      </c>
      <c r="BV35" t="s">
        <v>947</v>
      </c>
      <c r="BW35" t="s">
        <v>947</v>
      </c>
      <c r="BX35" t="s">
        <v>947</v>
      </c>
      <c r="BY35" t="s">
        <v>947</v>
      </c>
      <c r="BZ35" t="s">
        <v>947</v>
      </c>
      <c r="CA35" t="s">
        <v>947</v>
      </c>
      <c r="CB35" t="s">
        <v>947</v>
      </c>
      <c r="CC35" t="s">
        <v>947</v>
      </c>
      <c r="CD35" t="s">
        <v>947</v>
      </c>
      <c r="CE35" t="s">
        <v>947</v>
      </c>
      <c r="CF35" t="s">
        <v>947</v>
      </c>
      <c r="CG35" t="s">
        <v>947</v>
      </c>
      <c r="CH35" t="s">
        <v>947</v>
      </c>
      <c r="CI35" t="s">
        <v>947</v>
      </c>
      <c r="CJ35" t="s">
        <v>947</v>
      </c>
      <c r="CK35" t="s">
        <v>947</v>
      </c>
      <c r="CL35" t="s">
        <v>947</v>
      </c>
      <c r="CM35" t="s">
        <v>947</v>
      </c>
      <c r="CN35" t="s">
        <v>947</v>
      </c>
      <c r="CO35" t="s">
        <v>947</v>
      </c>
      <c r="CP35" t="s">
        <v>947</v>
      </c>
      <c r="CQ35" t="s">
        <v>947</v>
      </c>
      <c r="CR35" t="s">
        <v>947</v>
      </c>
      <c r="CS35" t="s">
        <v>947</v>
      </c>
      <c r="CT35" t="s">
        <v>947</v>
      </c>
      <c r="CU35" t="s">
        <v>947</v>
      </c>
      <c r="CV35" t="s">
        <v>947</v>
      </c>
      <c r="CW35" t="s">
        <v>947</v>
      </c>
      <c r="CX35" t="s">
        <v>947</v>
      </c>
      <c r="CY35" t="s">
        <v>947</v>
      </c>
      <c r="CZ35" t="s">
        <v>947</v>
      </c>
      <c r="DA35" t="s">
        <v>947</v>
      </c>
      <c r="DB35" t="s">
        <v>947</v>
      </c>
      <c r="DC35" t="s">
        <v>947</v>
      </c>
      <c r="DD35" t="s">
        <v>947</v>
      </c>
      <c r="DE35" t="s">
        <v>947</v>
      </c>
      <c r="DF35" t="s">
        <v>947</v>
      </c>
      <c r="DG35" t="s">
        <v>947</v>
      </c>
      <c r="DH35" t="s">
        <v>947</v>
      </c>
      <c r="DI35" t="s">
        <v>947</v>
      </c>
      <c r="DJ35" t="s">
        <v>1026</v>
      </c>
    </row>
    <row r="36">
      <c r="B36" t="s">
        <v>1027</v>
      </c>
      <c r="D36" t="s">
        <v>943</v>
      </c>
      <c r="E36" t="s">
        <v>944</v>
      </c>
      <c r="F36" t="s">
        <v>945</v>
      </c>
      <c r="G36" t="s">
        <v>946</v>
      </c>
      <c r="H36" s="2" t="s">
        <v>519</v>
      </c>
      <c r="I36" s="2" t="s">
        <v>1019</v>
      </c>
      <c r="J36" s="2" t="s">
        <v>961</v>
      </c>
      <c r="K36" s="2" t="s">
        <v>1020</v>
      </c>
      <c r="L36" t="s">
        <v>947</v>
      </c>
      <c r="M36" s="2" t="s">
        <v>1021</v>
      </c>
      <c r="N36" t="s">
        <v>947</v>
      </c>
      <c r="O36" t="s">
        <v>947</v>
      </c>
      <c r="P36" t="s">
        <v>947</v>
      </c>
      <c r="Q36" t="s">
        <v>947</v>
      </c>
      <c r="R36" t="s">
        <v>947</v>
      </c>
      <c r="S36" t="s">
        <v>947</v>
      </c>
      <c r="T36" t="s">
        <v>947</v>
      </c>
      <c r="U36" t="s">
        <v>947</v>
      </c>
      <c r="V36" t="s">
        <v>947</v>
      </c>
      <c r="W36" t="s">
        <v>947</v>
      </c>
      <c r="X36" t="s">
        <v>947</v>
      </c>
      <c r="Y36" t="s">
        <v>947</v>
      </c>
      <c r="Z36" t="s">
        <v>947</v>
      </c>
      <c r="AA36" t="s">
        <v>947</v>
      </c>
      <c r="AB36" t="s">
        <v>947</v>
      </c>
      <c r="AC36" t="s">
        <v>947</v>
      </c>
      <c r="AD36" t="s">
        <v>947</v>
      </c>
      <c r="AE36" t="s">
        <v>947</v>
      </c>
      <c r="AF36" t="s">
        <v>947</v>
      </c>
      <c r="AG36" t="s">
        <v>947</v>
      </c>
      <c r="AH36" t="s">
        <v>947</v>
      </c>
      <c r="AI36" t="s">
        <v>947</v>
      </c>
      <c r="AJ36" t="s">
        <v>947</v>
      </c>
      <c r="AK36" t="s">
        <v>947</v>
      </c>
      <c r="AL36" t="s">
        <v>947</v>
      </c>
      <c r="AM36" t="s">
        <v>947</v>
      </c>
      <c r="AN36" t="s">
        <v>947</v>
      </c>
      <c r="AO36" t="s">
        <v>947</v>
      </c>
      <c r="AP36" s="2" t="s">
        <v>963</v>
      </c>
      <c r="AQ36" s="2" t="s">
        <v>1022</v>
      </c>
      <c r="AR36" t="s">
        <v>947</v>
      </c>
      <c r="AS36" t="s">
        <v>947</v>
      </c>
      <c r="AT36" s="2" t="s">
        <v>988</v>
      </c>
      <c r="AU36" s="2" t="s">
        <v>1023</v>
      </c>
      <c r="AV36" s="2" t="s">
        <v>1023</v>
      </c>
      <c r="AW36" t="s">
        <v>947</v>
      </c>
      <c r="AX36" t="s">
        <v>947</v>
      </c>
      <c r="AY36" t="s">
        <v>947</v>
      </c>
      <c r="AZ36" t="s">
        <v>947</v>
      </c>
      <c r="BA36" t="s">
        <v>947</v>
      </c>
      <c r="BB36" t="s">
        <v>947</v>
      </c>
      <c r="BC36" t="s">
        <v>947</v>
      </c>
      <c r="BD36" t="s">
        <v>947</v>
      </c>
      <c r="BE36" t="s">
        <v>947</v>
      </c>
      <c r="BF36" t="s">
        <v>947</v>
      </c>
      <c r="BG36" t="s">
        <v>947</v>
      </c>
      <c r="BH36" t="s">
        <v>947</v>
      </c>
      <c r="BI36" t="s">
        <v>947</v>
      </c>
      <c r="BJ36" t="s">
        <v>947</v>
      </c>
      <c r="BK36" t="s">
        <v>947</v>
      </c>
      <c r="BL36" t="s">
        <v>947</v>
      </c>
      <c r="BM36" t="s">
        <v>947</v>
      </c>
      <c r="BN36" t="s">
        <v>947</v>
      </c>
      <c r="BO36" t="s">
        <v>947</v>
      </c>
      <c r="BP36" t="s">
        <v>947</v>
      </c>
      <c r="BQ36" t="s">
        <v>947</v>
      </c>
      <c r="BR36" t="s">
        <v>947</v>
      </c>
      <c r="BS36" t="s">
        <v>947</v>
      </c>
      <c r="BT36" t="s">
        <v>947</v>
      </c>
      <c r="BU36" t="s">
        <v>947</v>
      </c>
      <c r="BV36" t="s">
        <v>947</v>
      </c>
      <c r="BW36" t="s">
        <v>947</v>
      </c>
      <c r="BX36" t="s">
        <v>947</v>
      </c>
      <c r="BY36" t="s">
        <v>947</v>
      </c>
      <c r="BZ36" t="s">
        <v>947</v>
      </c>
      <c r="CA36" t="s">
        <v>947</v>
      </c>
      <c r="CB36" t="s">
        <v>947</v>
      </c>
      <c r="CC36" t="s">
        <v>947</v>
      </c>
      <c r="CD36" t="s">
        <v>947</v>
      </c>
      <c r="CE36" t="s">
        <v>947</v>
      </c>
      <c r="CF36" t="s">
        <v>947</v>
      </c>
      <c r="CG36" t="s">
        <v>947</v>
      </c>
      <c r="CH36" t="s">
        <v>947</v>
      </c>
      <c r="CI36" t="s">
        <v>947</v>
      </c>
      <c r="CJ36" t="s">
        <v>947</v>
      </c>
      <c r="CK36" t="s">
        <v>947</v>
      </c>
      <c r="CL36" t="s">
        <v>947</v>
      </c>
      <c r="CM36" t="s">
        <v>947</v>
      </c>
      <c r="CN36" t="s">
        <v>947</v>
      </c>
      <c r="CO36" t="s">
        <v>947</v>
      </c>
      <c r="CP36" t="s">
        <v>947</v>
      </c>
      <c r="CQ36" t="s">
        <v>947</v>
      </c>
      <c r="CR36" t="s">
        <v>947</v>
      </c>
      <c r="CS36" t="s">
        <v>947</v>
      </c>
      <c r="CT36" t="s">
        <v>947</v>
      </c>
      <c r="CU36" t="s">
        <v>947</v>
      </c>
      <c r="CV36" t="s">
        <v>947</v>
      </c>
      <c r="CW36" t="s">
        <v>947</v>
      </c>
      <c r="CX36" t="s">
        <v>947</v>
      </c>
      <c r="CY36" t="s">
        <v>947</v>
      </c>
      <c r="CZ36" t="s">
        <v>947</v>
      </c>
      <c r="DA36" t="s">
        <v>947</v>
      </c>
      <c r="DB36" t="s">
        <v>947</v>
      </c>
      <c r="DC36" t="s">
        <v>947</v>
      </c>
      <c r="DD36" t="s">
        <v>947</v>
      </c>
      <c r="DE36" t="s">
        <v>947</v>
      </c>
      <c r="DF36" t="s">
        <v>947</v>
      </c>
      <c r="DG36" t="s">
        <v>947</v>
      </c>
      <c r="DH36" t="s">
        <v>947</v>
      </c>
      <c r="DI36" t="s">
        <v>947</v>
      </c>
      <c r="DJ36" t="s">
        <v>1028</v>
      </c>
    </row>
    <row r="37">
      <c r="B37" t="s">
        <v>1029</v>
      </c>
      <c r="D37" t="s">
        <v>943</v>
      </c>
      <c r="E37" t="s">
        <v>944</v>
      </c>
      <c r="F37" t="s">
        <v>945</v>
      </c>
      <c r="G37" t="s">
        <v>946</v>
      </c>
      <c r="H37" s="2" t="s">
        <v>519</v>
      </c>
      <c r="I37" s="2" t="s">
        <v>1019</v>
      </c>
      <c r="J37" s="2" t="s">
        <v>950</v>
      </c>
      <c r="K37" s="2" t="s">
        <v>1020</v>
      </c>
      <c r="L37" t="s">
        <v>947</v>
      </c>
      <c r="M37" s="2" t="s">
        <v>1021</v>
      </c>
      <c r="N37" t="s">
        <v>947</v>
      </c>
      <c r="O37" t="s">
        <v>947</v>
      </c>
      <c r="P37" t="s">
        <v>947</v>
      </c>
      <c r="Q37" t="s">
        <v>947</v>
      </c>
      <c r="R37" t="s">
        <v>947</v>
      </c>
      <c r="S37" t="s">
        <v>947</v>
      </c>
      <c r="T37" t="s">
        <v>947</v>
      </c>
      <c r="U37" t="s">
        <v>947</v>
      </c>
      <c r="V37" t="s">
        <v>947</v>
      </c>
      <c r="W37" t="s">
        <v>947</v>
      </c>
      <c r="X37" t="s">
        <v>947</v>
      </c>
      <c r="Y37" t="s">
        <v>947</v>
      </c>
      <c r="Z37" t="s">
        <v>947</v>
      </c>
      <c r="AA37" t="s">
        <v>947</v>
      </c>
      <c r="AB37" t="s">
        <v>947</v>
      </c>
      <c r="AC37" t="s">
        <v>947</v>
      </c>
      <c r="AD37" t="s">
        <v>947</v>
      </c>
      <c r="AE37" t="s">
        <v>947</v>
      </c>
      <c r="AF37" t="s">
        <v>947</v>
      </c>
      <c r="AG37" t="s">
        <v>947</v>
      </c>
      <c r="AH37" t="s">
        <v>947</v>
      </c>
      <c r="AI37" t="s">
        <v>947</v>
      </c>
      <c r="AJ37" t="s">
        <v>947</v>
      </c>
      <c r="AK37" t="s">
        <v>947</v>
      </c>
      <c r="AL37" t="s">
        <v>947</v>
      </c>
      <c r="AM37" t="s">
        <v>947</v>
      </c>
      <c r="AN37" t="s">
        <v>947</v>
      </c>
      <c r="AO37" t="s">
        <v>947</v>
      </c>
      <c r="AP37" s="2" t="s">
        <v>963</v>
      </c>
      <c r="AQ37" s="2" t="s">
        <v>1022</v>
      </c>
      <c r="AR37" t="s">
        <v>947</v>
      </c>
      <c r="AS37" t="s">
        <v>947</v>
      </c>
      <c r="AT37" s="2" t="s">
        <v>988</v>
      </c>
      <c r="AU37" s="2" t="s">
        <v>1023</v>
      </c>
      <c r="AV37" s="2" t="s">
        <v>1023</v>
      </c>
      <c r="AW37" t="s">
        <v>947</v>
      </c>
      <c r="AX37" t="s">
        <v>947</v>
      </c>
      <c r="AY37" t="s">
        <v>947</v>
      </c>
      <c r="AZ37" t="s">
        <v>947</v>
      </c>
      <c r="BA37" t="s">
        <v>947</v>
      </c>
      <c r="BB37" t="s">
        <v>947</v>
      </c>
      <c r="BC37" t="s">
        <v>947</v>
      </c>
      <c r="BD37" t="s">
        <v>947</v>
      </c>
      <c r="BE37" t="s">
        <v>947</v>
      </c>
      <c r="BF37" t="s">
        <v>947</v>
      </c>
      <c r="BG37" t="s">
        <v>947</v>
      </c>
      <c r="BH37" t="s">
        <v>947</v>
      </c>
      <c r="BI37" t="s">
        <v>947</v>
      </c>
      <c r="BJ37" t="s">
        <v>947</v>
      </c>
      <c r="BK37" t="s">
        <v>947</v>
      </c>
      <c r="BL37" t="s">
        <v>947</v>
      </c>
      <c r="BM37" t="s">
        <v>947</v>
      </c>
      <c r="BN37" t="s">
        <v>947</v>
      </c>
      <c r="BO37" t="s">
        <v>947</v>
      </c>
      <c r="BP37" t="s">
        <v>947</v>
      </c>
      <c r="BQ37" t="s">
        <v>947</v>
      </c>
      <c r="BR37" t="s">
        <v>947</v>
      </c>
      <c r="BS37" t="s">
        <v>947</v>
      </c>
      <c r="BT37" t="s">
        <v>947</v>
      </c>
      <c r="BU37" t="s">
        <v>947</v>
      </c>
      <c r="BV37" t="s">
        <v>947</v>
      </c>
      <c r="BW37" t="s">
        <v>947</v>
      </c>
      <c r="BX37" t="s">
        <v>947</v>
      </c>
      <c r="BY37" t="s">
        <v>947</v>
      </c>
      <c r="BZ37" t="s">
        <v>947</v>
      </c>
      <c r="CA37" t="s">
        <v>947</v>
      </c>
      <c r="CB37" t="s">
        <v>947</v>
      </c>
      <c r="CC37" t="s">
        <v>947</v>
      </c>
      <c r="CD37" t="s">
        <v>947</v>
      </c>
      <c r="CE37" t="s">
        <v>947</v>
      </c>
      <c r="CF37" t="s">
        <v>947</v>
      </c>
      <c r="CG37" t="s">
        <v>947</v>
      </c>
      <c r="CH37" t="s">
        <v>947</v>
      </c>
      <c r="CI37" t="s">
        <v>947</v>
      </c>
      <c r="CJ37" t="s">
        <v>947</v>
      </c>
      <c r="CK37" t="s">
        <v>947</v>
      </c>
      <c r="CL37" t="s">
        <v>947</v>
      </c>
      <c r="CM37" t="s">
        <v>947</v>
      </c>
      <c r="CN37" t="s">
        <v>947</v>
      </c>
      <c r="CO37" t="s">
        <v>947</v>
      </c>
      <c r="CP37" t="s">
        <v>947</v>
      </c>
      <c r="CQ37" t="s">
        <v>947</v>
      </c>
      <c r="CR37" t="s">
        <v>947</v>
      </c>
      <c r="CS37" t="s">
        <v>947</v>
      </c>
      <c r="CT37" t="s">
        <v>947</v>
      </c>
      <c r="CU37" t="s">
        <v>947</v>
      </c>
      <c r="CV37" t="s">
        <v>947</v>
      </c>
      <c r="CW37" t="s">
        <v>947</v>
      </c>
      <c r="CX37" t="s">
        <v>947</v>
      </c>
      <c r="CY37" t="s">
        <v>947</v>
      </c>
      <c r="CZ37" t="s">
        <v>947</v>
      </c>
      <c r="DA37" t="s">
        <v>947</v>
      </c>
      <c r="DB37" t="s">
        <v>947</v>
      </c>
      <c r="DC37" t="s">
        <v>947</v>
      </c>
      <c r="DD37" t="s">
        <v>947</v>
      </c>
      <c r="DE37" t="s">
        <v>947</v>
      </c>
      <c r="DF37" t="s">
        <v>947</v>
      </c>
      <c r="DG37" t="s">
        <v>947</v>
      </c>
      <c r="DH37" t="s">
        <v>947</v>
      </c>
      <c r="DI37" t="s">
        <v>947</v>
      </c>
      <c r="DJ37" t="s">
        <v>1030</v>
      </c>
    </row>
    <row r="38">
      <c r="B38" t="s">
        <v>1031</v>
      </c>
      <c r="D38" t="s">
        <v>943</v>
      </c>
      <c r="E38" t="s">
        <v>944</v>
      </c>
      <c r="F38" t="s">
        <v>945</v>
      </c>
      <c r="G38" t="s">
        <v>946</v>
      </c>
      <c r="H38" s="2" t="s">
        <v>519</v>
      </c>
      <c r="I38" s="2" t="s">
        <v>1019</v>
      </c>
      <c r="J38" s="2" t="s">
        <v>1032</v>
      </c>
      <c r="K38" s="2" t="s">
        <v>1020</v>
      </c>
      <c r="L38" t="s">
        <v>947</v>
      </c>
      <c r="M38" s="2" t="s">
        <v>1021</v>
      </c>
      <c r="N38" t="s">
        <v>947</v>
      </c>
      <c r="O38" t="s">
        <v>947</v>
      </c>
      <c r="P38" t="s">
        <v>947</v>
      </c>
      <c r="Q38" t="s">
        <v>947</v>
      </c>
      <c r="R38" t="s">
        <v>947</v>
      </c>
      <c r="S38" t="s">
        <v>947</v>
      </c>
      <c r="T38" t="s">
        <v>947</v>
      </c>
      <c r="U38" t="s">
        <v>947</v>
      </c>
      <c r="V38" t="s">
        <v>947</v>
      </c>
      <c r="W38" t="s">
        <v>947</v>
      </c>
      <c r="X38" t="s">
        <v>947</v>
      </c>
      <c r="Y38" t="s">
        <v>947</v>
      </c>
      <c r="Z38" t="s">
        <v>947</v>
      </c>
      <c r="AA38" t="s">
        <v>947</v>
      </c>
      <c r="AB38" t="s">
        <v>947</v>
      </c>
      <c r="AC38" t="s">
        <v>947</v>
      </c>
      <c r="AD38" t="s">
        <v>947</v>
      </c>
      <c r="AE38" t="s">
        <v>947</v>
      </c>
      <c r="AF38" t="s">
        <v>947</v>
      </c>
      <c r="AG38" t="s">
        <v>947</v>
      </c>
      <c r="AH38" t="s">
        <v>947</v>
      </c>
      <c r="AI38" t="s">
        <v>947</v>
      </c>
      <c r="AJ38" t="s">
        <v>947</v>
      </c>
      <c r="AK38" t="s">
        <v>947</v>
      </c>
      <c r="AL38" t="s">
        <v>947</v>
      </c>
      <c r="AM38" t="s">
        <v>947</v>
      </c>
      <c r="AN38" t="s">
        <v>947</v>
      </c>
      <c r="AO38" t="s">
        <v>947</v>
      </c>
      <c r="AP38" s="2" t="s">
        <v>963</v>
      </c>
      <c r="AQ38" s="2" t="s">
        <v>1022</v>
      </c>
      <c r="AR38" t="s">
        <v>947</v>
      </c>
      <c r="AS38" t="s">
        <v>947</v>
      </c>
      <c r="AT38" s="2" t="s">
        <v>988</v>
      </c>
      <c r="AU38" s="2" t="s">
        <v>1023</v>
      </c>
      <c r="AV38" s="2" t="s">
        <v>1023</v>
      </c>
      <c r="AW38" t="s">
        <v>947</v>
      </c>
      <c r="AX38" t="s">
        <v>947</v>
      </c>
      <c r="AY38" t="s">
        <v>947</v>
      </c>
      <c r="AZ38" t="s">
        <v>947</v>
      </c>
      <c r="BA38" t="s">
        <v>947</v>
      </c>
      <c r="BB38" t="s">
        <v>947</v>
      </c>
      <c r="BC38" t="s">
        <v>947</v>
      </c>
      <c r="BD38" t="s">
        <v>947</v>
      </c>
      <c r="BE38" t="s">
        <v>947</v>
      </c>
      <c r="BF38" t="s">
        <v>947</v>
      </c>
      <c r="BG38" t="s">
        <v>947</v>
      </c>
      <c r="BH38" t="s">
        <v>947</v>
      </c>
      <c r="BI38" t="s">
        <v>947</v>
      </c>
      <c r="BJ38" t="s">
        <v>947</v>
      </c>
      <c r="BK38" t="s">
        <v>947</v>
      </c>
      <c r="BL38" t="s">
        <v>947</v>
      </c>
      <c r="BM38" t="s">
        <v>947</v>
      </c>
      <c r="BN38" t="s">
        <v>947</v>
      </c>
      <c r="BO38" t="s">
        <v>947</v>
      </c>
      <c r="BP38" t="s">
        <v>947</v>
      </c>
      <c r="BQ38" t="s">
        <v>947</v>
      </c>
      <c r="BR38" t="s">
        <v>947</v>
      </c>
      <c r="BS38" t="s">
        <v>947</v>
      </c>
      <c r="BT38" t="s">
        <v>947</v>
      </c>
      <c r="BU38" t="s">
        <v>947</v>
      </c>
      <c r="BV38" t="s">
        <v>947</v>
      </c>
      <c r="BW38" t="s">
        <v>947</v>
      </c>
      <c r="BX38" t="s">
        <v>947</v>
      </c>
      <c r="BY38" t="s">
        <v>947</v>
      </c>
      <c r="BZ38" t="s">
        <v>947</v>
      </c>
      <c r="CA38" t="s">
        <v>947</v>
      </c>
      <c r="CB38" t="s">
        <v>947</v>
      </c>
      <c r="CC38" t="s">
        <v>947</v>
      </c>
      <c r="CD38" t="s">
        <v>947</v>
      </c>
      <c r="CE38" t="s">
        <v>947</v>
      </c>
      <c r="CF38" t="s">
        <v>947</v>
      </c>
      <c r="CG38" t="s">
        <v>947</v>
      </c>
      <c r="CH38" t="s">
        <v>947</v>
      </c>
      <c r="CI38" t="s">
        <v>947</v>
      </c>
      <c r="CJ38" t="s">
        <v>947</v>
      </c>
      <c r="CK38" t="s">
        <v>947</v>
      </c>
      <c r="CL38" t="s">
        <v>947</v>
      </c>
      <c r="CM38" t="s">
        <v>947</v>
      </c>
      <c r="CN38" t="s">
        <v>947</v>
      </c>
      <c r="CO38" t="s">
        <v>947</v>
      </c>
      <c r="CP38" t="s">
        <v>947</v>
      </c>
      <c r="CQ38" t="s">
        <v>947</v>
      </c>
      <c r="CR38" t="s">
        <v>947</v>
      </c>
      <c r="CS38" t="s">
        <v>947</v>
      </c>
      <c r="CT38" t="s">
        <v>947</v>
      </c>
      <c r="CU38" t="s">
        <v>947</v>
      </c>
      <c r="CV38" t="s">
        <v>947</v>
      </c>
      <c r="CW38" t="s">
        <v>947</v>
      </c>
      <c r="CX38" t="s">
        <v>947</v>
      </c>
      <c r="CY38" t="s">
        <v>947</v>
      </c>
      <c r="CZ38" t="s">
        <v>947</v>
      </c>
      <c r="DA38" t="s">
        <v>947</v>
      </c>
      <c r="DB38" t="s">
        <v>947</v>
      </c>
      <c r="DC38" t="s">
        <v>947</v>
      </c>
      <c r="DD38" t="s">
        <v>947</v>
      </c>
      <c r="DE38" t="s">
        <v>947</v>
      </c>
      <c r="DF38" t="s">
        <v>947</v>
      </c>
      <c r="DG38" t="s">
        <v>947</v>
      </c>
      <c r="DH38" t="s">
        <v>947</v>
      </c>
      <c r="DI38" t="s">
        <v>947</v>
      </c>
      <c r="DJ38" t="s">
        <v>1033</v>
      </c>
    </row>
    <row r="39">
      <c r="B39" t="s">
        <v>1034</v>
      </c>
      <c r="D39" t="s">
        <v>943</v>
      </c>
      <c r="E39" t="s">
        <v>944</v>
      </c>
      <c r="F39" t="s">
        <v>945</v>
      </c>
      <c r="G39" t="s">
        <v>946</v>
      </c>
      <c r="H39" s="2" t="s">
        <v>519</v>
      </c>
      <c r="I39" s="2" t="s">
        <v>1019</v>
      </c>
      <c r="J39" s="2" t="s">
        <v>1035</v>
      </c>
      <c r="K39" s="2" t="s">
        <v>1020</v>
      </c>
      <c r="L39" t="s">
        <v>947</v>
      </c>
      <c r="M39" s="2" t="s">
        <v>1021</v>
      </c>
      <c r="N39" t="s">
        <v>947</v>
      </c>
      <c r="O39" t="s">
        <v>947</v>
      </c>
      <c r="P39" t="s">
        <v>947</v>
      </c>
      <c r="Q39" t="s">
        <v>947</v>
      </c>
      <c r="R39" t="s">
        <v>947</v>
      </c>
      <c r="S39" t="s">
        <v>947</v>
      </c>
      <c r="T39" t="s">
        <v>947</v>
      </c>
      <c r="U39" t="s">
        <v>947</v>
      </c>
      <c r="V39" t="s">
        <v>947</v>
      </c>
      <c r="W39" t="s">
        <v>947</v>
      </c>
      <c r="X39" t="s">
        <v>947</v>
      </c>
      <c r="Y39" t="s">
        <v>947</v>
      </c>
      <c r="Z39" t="s">
        <v>947</v>
      </c>
      <c r="AA39" t="s">
        <v>947</v>
      </c>
      <c r="AB39" t="s">
        <v>947</v>
      </c>
      <c r="AC39" t="s">
        <v>947</v>
      </c>
      <c r="AD39" t="s">
        <v>947</v>
      </c>
      <c r="AE39" t="s">
        <v>947</v>
      </c>
      <c r="AF39" t="s">
        <v>947</v>
      </c>
      <c r="AG39" t="s">
        <v>947</v>
      </c>
      <c r="AH39" t="s">
        <v>947</v>
      </c>
      <c r="AI39" t="s">
        <v>947</v>
      </c>
      <c r="AJ39" t="s">
        <v>947</v>
      </c>
      <c r="AK39" t="s">
        <v>947</v>
      </c>
      <c r="AL39" t="s">
        <v>947</v>
      </c>
      <c r="AM39" t="s">
        <v>947</v>
      </c>
      <c r="AN39" t="s">
        <v>947</v>
      </c>
      <c r="AO39" t="s">
        <v>947</v>
      </c>
      <c r="AP39" s="2" t="s">
        <v>963</v>
      </c>
      <c r="AQ39" s="2" t="s">
        <v>1022</v>
      </c>
      <c r="AR39" t="s">
        <v>947</v>
      </c>
      <c r="AS39" t="s">
        <v>947</v>
      </c>
      <c r="AT39" s="2" t="s">
        <v>988</v>
      </c>
      <c r="AU39" s="2" t="s">
        <v>1023</v>
      </c>
      <c r="AV39" s="2" t="s">
        <v>1023</v>
      </c>
      <c r="AW39" t="s">
        <v>947</v>
      </c>
      <c r="AX39" t="s">
        <v>947</v>
      </c>
      <c r="AY39" t="s">
        <v>947</v>
      </c>
      <c r="AZ39" t="s">
        <v>947</v>
      </c>
      <c r="BA39" t="s">
        <v>947</v>
      </c>
      <c r="BB39" t="s">
        <v>947</v>
      </c>
      <c r="BC39" t="s">
        <v>947</v>
      </c>
      <c r="BD39" t="s">
        <v>947</v>
      </c>
      <c r="BE39" t="s">
        <v>947</v>
      </c>
      <c r="BF39" t="s">
        <v>947</v>
      </c>
      <c r="BG39" t="s">
        <v>947</v>
      </c>
      <c r="BH39" t="s">
        <v>947</v>
      </c>
      <c r="BI39" t="s">
        <v>947</v>
      </c>
      <c r="BJ39" t="s">
        <v>947</v>
      </c>
      <c r="BK39" t="s">
        <v>947</v>
      </c>
      <c r="BL39" t="s">
        <v>947</v>
      </c>
      <c r="BM39" t="s">
        <v>947</v>
      </c>
      <c r="BN39" t="s">
        <v>947</v>
      </c>
      <c r="BO39" t="s">
        <v>947</v>
      </c>
      <c r="BP39" t="s">
        <v>947</v>
      </c>
      <c r="BQ39" t="s">
        <v>947</v>
      </c>
      <c r="BR39" t="s">
        <v>947</v>
      </c>
      <c r="BS39" t="s">
        <v>947</v>
      </c>
      <c r="BT39" t="s">
        <v>947</v>
      </c>
      <c r="BU39" t="s">
        <v>947</v>
      </c>
      <c r="BV39" t="s">
        <v>947</v>
      </c>
      <c r="BW39" t="s">
        <v>947</v>
      </c>
      <c r="BX39" t="s">
        <v>947</v>
      </c>
      <c r="BY39" t="s">
        <v>947</v>
      </c>
      <c r="BZ39" t="s">
        <v>947</v>
      </c>
      <c r="CA39" t="s">
        <v>947</v>
      </c>
      <c r="CB39" t="s">
        <v>947</v>
      </c>
      <c r="CC39" t="s">
        <v>947</v>
      </c>
      <c r="CD39" t="s">
        <v>947</v>
      </c>
      <c r="CE39" t="s">
        <v>947</v>
      </c>
      <c r="CF39" t="s">
        <v>947</v>
      </c>
      <c r="CG39" t="s">
        <v>947</v>
      </c>
      <c r="CH39" t="s">
        <v>947</v>
      </c>
      <c r="CI39" t="s">
        <v>947</v>
      </c>
      <c r="CJ39" t="s">
        <v>947</v>
      </c>
      <c r="CK39" t="s">
        <v>947</v>
      </c>
      <c r="CL39" t="s">
        <v>947</v>
      </c>
      <c r="CM39" t="s">
        <v>947</v>
      </c>
      <c r="CN39" t="s">
        <v>947</v>
      </c>
      <c r="CO39" t="s">
        <v>947</v>
      </c>
      <c r="CP39" t="s">
        <v>947</v>
      </c>
      <c r="CQ39" t="s">
        <v>947</v>
      </c>
      <c r="CR39" t="s">
        <v>947</v>
      </c>
      <c r="CS39" t="s">
        <v>947</v>
      </c>
      <c r="CT39" t="s">
        <v>947</v>
      </c>
      <c r="CU39" t="s">
        <v>947</v>
      </c>
      <c r="CV39" t="s">
        <v>947</v>
      </c>
      <c r="CW39" t="s">
        <v>947</v>
      </c>
      <c r="CX39" t="s">
        <v>947</v>
      </c>
      <c r="CY39" t="s">
        <v>947</v>
      </c>
      <c r="CZ39" t="s">
        <v>947</v>
      </c>
      <c r="DA39" t="s">
        <v>947</v>
      </c>
      <c r="DB39" t="s">
        <v>947</v>
      </c>
      <c r="DC39" t="s">
        <v>947</v>
      </c>
      <c r="DD39" t="s">
        <v>947</v>
      </c>
      <c r="DE39" t="s">
        <v>947</v>
      </c>
      <c r="DF39" t="s">
        <v>947</v>
      </c>
      <c r="DG39" t="s">
        <v>947</v>
      </c>
      <c r="DH39" t="s">
        <v>947</v>
      </c>
      <c r="DI39" t="s">
        <v>947</v>
      </c>
      <c r="DJ39" t="s">
        <v>1036</v>
      </c>
    </row>
    <row r="40">
      <c r="B40" t="s">
        <v>1037</v>
      </c>
      <c r="D40" t="s">
        <v>943</v>
      </c>
      <c r="E40" t="s">
        <v>944</v>
      </c>
      <c r="F40" t="s">
        <v>945</v>
      </c>
      <c r="G40" t="s">
        <v>946</v>
      </c>
      <c r="H40" s="2" t="s">
        <v>519</v>
      </c>
      <c r="I40" s="2" t="s">
        <v>1019</v>
      </c>
      <c r="J40" s="2" t="s">
        <v>1038</v>
      </c>
      <c r="K40" s="2" t="s">
        <v>1020</v>
      </c>
      <c r="L40" t="s">
        <v>947</v>
      </c>
      <c r="M40" s="2" t="s">
        <v>1021</v>
      </c>
      <c r="N40" t="s">
        <v>947</v>
      </c>
      <c r="O40" t="s">
        <v>947</v>
      </c>
      <c r="P40" t="s">
        <v>947</v>
      </c>
      <c r="Q40" t="s">
        <v>947</v>
      </c>
      <c r="R40" t="s">
        <v>947</v>
      </c>
      <c r="S40" t="s">
        <v>947</v>
      </c>
      <c r="T40" t="s">
        <v>947</v>
      </c>
      <c r="U40" t="s">
        <v>947</v>
      </c>
      <c r="V40" t="s">
        <v>947</v>
      </c>
      <c r="W40" t="s">
        <v>947</v>
      </c>
      <c r="X40" t="s">
        <v>947</v>
      </c>
      <c r="Y40" t="s">
        <v>947</v>
      </c>
      <c r="Z40" t="s">
        <v>947</v>
      </c>
      <c r="AA40" t="s">
        <v>947</v>
      </c>
      <c r="AB40" t="s">
        <v>947</v>
      </c>
      <c r="AC40" t="s">
        <v>947</v>
      </c>
      <c r="AD40" t="s">
        <v>947</v>
      </c>
      <c r="AE40" t="s">
        <v>947</v>
      </c>
      <c r="AF40" t="s">
        <v>947</v>
      </c>
      <c r="AG40" t="s">
        <v>947</v>
      </c>
      <c r="AH40" t="s">
        <v>947</v>
      </c>
      <c r="AI40" t="s">
        <v>947</v>
      </c>
      <c r="AJ40" t="s">
        <v>947</v>
      </c>
      <c r="AK40" t="s">
        <v>947</v>
      </c>
      <c r="AL40" t="s">
        <v>947</v>
      </c>
      <c r="AM40" t="s">
        <v>947</v>
      </c>
      <c r="AN40" t="s">
        <v>947</v>
      </c>
      <c r="AO40" t="s">
        <v>947</v>
      </c>
      <c r="AP40" s="2" t="s">
        <v>963</v>
      </c>
      <c r="AQ40" s="2" t="s">
        <v>1022</v>
      </c>
      <c r="AR40" t="s">
        <v>947</v>
      </c>
      <c r="AS40" t="s">
        <v>947</v>
      </c>
      <c r="AT40" s="2" t="s">
        <v>988</v>
      </c>
      <c r="AU40" s="2" t="s">
        <v>1023</v>
      </c>
      <c r="AV40" s="2" t="s">
        <v>1023</v>
      </c>
      <c r="AW40" t="s">
        <v>947</v>
      </c>
      <c r="AX40" t="s">
        <v>947</v>
      </c>
      <c r="AY40" t="s">
        <v>947</v>
      </c>
      <c r="AZ40" t="s">
        <v>947</v>
      </c>
      <c r="BA40" t="s">
        <v>947</v>
      </c>
      <c r="BB40" t="s">
        <v>947</v>
      </c>
      <c r="BC40" t="s">
        <v>947</v>
      </c>
      <c r="BD40" t="s">
        <v>947</v>
      </c>
      <c r="BE40" t="s">
        <v>947</v>
      </c>
      <c r="BF40" t="s">
        <v>947</v>
      </c>
      <c r="BG40" t="s">
        <v>947</v>
      </c>
      <c r="BH40" t="s">
        <v>947</v>
      </c>
      <c r="BI40" t="s">
        <v>947</v>
      </c>
      <c r="BJ40" t="s">
        <v>947</v>
      </c>
      <c r="BK40" t="s">
        <v>947</v>
      </c>
      <c r="BL40" t="s">
        <v>947</v>
      </c>
      <c r="BM40" t="s">
        <v>947</v>
      </c>
      <c r="BN40" t="s">
        <v>947</v>
      </c>
      <c r="BO40" t="s">
        <v>947</v>
      </c>
      <c r="BP40" t="s">
        <v>947</v>
      </c>
      <c r="BQ40" t="s">
        <v>947</v>
      </c>
      <c r="BR40" t="s">
        <v>947</v>
      </c>
      <c r="BS40" t="s">
        <v>947</v>
      </c>
      <c r="BT40" t="s">
        <v>947</v>
      </c>
      <c r="BU40" t="s">
        <v>947</v>
      </c>
      <c r="BV40" t="s">
        <v>947</v>
      </c>
      <c r="BW40" t="s">
        <v>947</v>
      </c>
      <c r="BX40" t="s">
        <v>947</v>
      </c>
      <c r="BY40" t="s">
        <v>947</v>
      </c>
      <c r="BZ40" t="s">
        <v>947</v>
      </c>
      <c r="CA40" t="s">
        <v>947</v>
      </c>
      <c r="CB40" t="s">
        <v>947</v>
      </c>
      <c r="CC40" t="s">
        <v>947</v>
      </c>
      <c r="CD40" t="s">
        <v>947</v>
      </c>
      <c r="CE40" t="s">
        <v>947</v>
      </c>
      <c r="CF40" t="s">
        <v>947</v>
      </c>
      <c r="CG40" t="s">
        <v>947</v>
      </c>
      <c r="CH40" t="s">
        <v>947</v>
      </c>
      <c r="CI40" t="s">
        <v>947</v>
      </c>
      <c r="CJ40" t="s">
        <v>947</v>
      </c>
      <c r="CK40" t="s">
        <v>947</v>
      </c>
      <c r="CL40" t="s">
        <v>947</v>
      </c>
      <c r="CM40" t="s">
        <v>947</v>
      </c>
      <c r="CN40" t="s">
        <v>947</v>
      </c>
      <c r="CO40" t="s">
        <v>947</v>
      </c>
      <c r="CP40" t="s">
        <v>947</v>
      </c>
      <c r="CQ40" t="s">
        <v>947</v>
      </c>
      <c r="CR40" t="s">
        <v>947</v>
      </c>
      <c r="CS40" t="s">
        <v>947</v>
      </c>
      <c r="CT40" t="s">
        <v>947</v>
      </c>
      <c r="CU40" t="s">
        <v>947</v>
      </c>
      <c r="CV40" t="s">
        <v>947</v>
      </c>
      <c r="CW40" t="s">
        <v>947</v>
      </c>
      <c r="CX40" t="s">
        <v>947</v>
      </c>
      <c r="CY40" t="s">
        <v>947</v>
      </c>
      <c r="CZ40" t="s">
        <v>947</v>
      </c>
      <c r="DA40" t="s">
        <v>947</v>
      </c>
      <c r="DB40" t="s">
        <v>947</v>
      </c>
      <c r="DC40" t="s">
        <v>947</v>
      </c>
      <c r="DD40" t="s">
        <v>947</v>
      </c>
      <c r="DE40" t="s">
        <v>947</v>
      </c>
      <c r="DF40" t="s">
        <v>947</v>
      </c>
      <c r="DG40" t="s">
        <v>947</v>
      </c>
      <c r="DH40" t="s">
        <v>947</v>
      </c>
      <c r="DI40" t="s">
        <v>947</v>
      </c>
      <c r="DJ40" t="s">
        <v>1039</v>
      </c>
    </row>
    <row r="41">
      <c r="B41" t="s">
        <v>1040</v>
      </c>
      <c r="D41" t="s">
        <v>943</v>
      </c>
      <c r="E41" t="s">
        <v>944</v>
      </c>
      <c r="F41" t="s">
        <v>945</v>
      </c>
      <c r="G41" t="s">
        <v>946</v>
      </c>
      <c r="H41" s="2" t="s">
        <v>519</v>
      </c>
      <c r="I41" s="2" t="s">
        <v>1041</v>
      </c>
      <c r="J41" s="2" t="s">
        <v>1032</v>
      </c>
      <c r="K41" s="2" t="s">
        <v>1020</v>
      </c>
      <c r="L41" t="s">
        <v>947</v>
      </c>
      <c r="M41" s="2" t="s">
        <v>1021</v>
      </c>
      <c r="N41" t="s">
        <v>947</v>
      </c>
      <c r="O41" t="s">
        <v>947</v>
      </c>
      <c r="P41" t="s">
        <v>947</v>
      </c>
      <c r="Q41" t="s">
        <v>947</v>
      </c>
      <c r="R41" t="s">
        <v>947</v>
      </c>
      <c r="S41" t="s">
        <v>947</v>
      </c>
      <c r="T41" t="s">
        <v>947</v>
      </c>
      <c r="U41" t="s">
        <v>947</v>
      </c>
      <c r="V41" t="s">
        <v>947</v>
      </c>
      <c r="W41" t="s">
        <v>947</v>
      </c>
      <c r="X41" t="s">
        <v>947</v>
      </c>
      <c r="Y41" t="s">
        <v>947</v>
      </c>
      <c r="Z41" t="s">
        <v>947</v>
      </c>
      <c r="AA41" t="s">
        <v>947</v>
      </c>
      <c r="AB41" t="s">
        <v>947</v>
      </c>
      <c r="AC41" t="s">
        <v>947</v>
      </c>
      <c r="AD41" t="s">
        <v>947</v>
      </c>
      <c r="AE41" t="s">
        <v>947</v>
      </c>
      <c r="AF41" t="s">
        <v>947</v>
      </c>
      <c r="AG41" t="s">
        <v>947</v>
      </c>
      <c r="AH41" t="s">
        <v>947</v>
      </c>
      <c r="AI41" t="s">
        <v>947</v>
      </c>
      <c r="AJ41" t="s">
        <v>947</v>
      </c>
      <c r="AK41" t="s">
        <v>947</v>
      </c>
      <c r="AL41" t="s">
        <v>947</v>
      </c>
      <c r="AM41" t="s">
        <v>947</v>
      </c>
      <c r="AN41" t="s">
        <v>947</v>
      </c>
      <c r="AO41" t="s">
        <v>947</v>
      </c>
      <c r="AP41" s="2" t="s">
        <v>963</v>
      </c>
      <c r="AQ41" s="2" t="s">
        <v>1022</v>
      </c>
      <c r="AR41" t="s">
        <v>947</v>
      </c>
      <c r="AS41" t="s">
        <v>947</v>
      </c>
      <c r="AT41" s="2" t="s">
        <v>988</v>
      </c>
      <c r="AU41" s="2" t="s">
        <v>1023</v>
      </c>
      <c r="AV41" s="2" t="s">
        <v>1023</v>
      </c>
      <c r="AW41" t="s">
        <v>947</v>
      </c>
      <c r="AX41" t="s">
        <v>947</v>
      </c>
      <c r="AY41" t="s">
        <v>947</v>
      </c>
      <c r="AZ41" t="s">
        <v>947</v>
      </c>
      <c r="BA41" t="s">
        <v>947</v>
      </c>
      <c r="BB41" t="s">
        <v>947</v>
      </c>
      <c r="BC41" t="s">
        <v>947</v>
      </c>
      <c r="BD41" t="s">
        <v>947</v>
      </c>
      <c r="BE41" t="s">
        <v>947</v>
      </c>
      <c r="BF41" t="s">
        <v>947</v>
      </c>
      <c r="BG41" t="s">
        <v>947</v>
      </c>
      <c r="BH41" t="s">
        <v>947</v>
      </c>
      <c r="BI41" t="s">
        <v>947</v>
      </c>
      <c r="BJ41" t="s">
        <v>947</v>
      </c>
      <c r="BK41" t="s">
        <v>947</v>
      </c>
      <c r="BL41" t="s">
        <v>947</v>
      </c>
      <c r="BM41" t="s">
        <v>947</v>
      </c>
      <c r="BN41" t="s">
        <v>947</v>
      </c>
      <c r="BO41" t="s">
        <v>947</v>
      </c>
      <c r="BP41" t="s">
        <v>947</v>
      </c>
      <c r="BQ41" t="s">
        <v>947</v>
      </c>
      <c r="BR41" t="s">
        <v>947</v>
      </c>
      <c r="BS41" t="s">
        <v>947</v>
      </c>
      <c r="BT41" t="s">
        <v>947</v>
      </c>
      <c r="BU41" t="s">
        <v>947</v>
      </c>
      <c r="BV41" t="s">
        <v>947</v>
      </c>
      <c r="BW41" t="s">
        <v>947</v>
      </c>
      <c r="BX41" t="s">
        <v>947</v>
      </c>
      <c r="BY41" t="s">
        <v>947</v>
      </c>
      <c r="BZ41" t="s">
        <v>947</v>
      </c>
      <c r="CA41" t="s">
        <v>947</v>
      </c>
      <c r="CB41" t="s">
        <v>947</v>
      </c>
      <c r="CC41" t="s">
        <v>947</v>
      </c>
      <c r="CD41" t="s">
        <v>947</v>
      </c>
      <c r="CE41" t="s">
        <v>947</v>
      </c>
      <c r="CF41" t="s">
        <v>947</v>
      </c>
      <c r="CG41" t="s">
        <v>947</v>
      </c>
      <c r="CH41" t="s">
        <v>947</v>
      </c>
      <c r="CI41" t="s">
        <v>947</v>
      </c>
      <c r="CJ41" t="s">
        <v>947</v>
      </c>
      <c r="CK41" t="s">
        <v>947</v>
      </c>
      <c r="CL41" t="s">
        <v>947</v>
      </c>
      <c r="CM41" t="s">
        <v>947</v>
      </c>
      <c r="CN41" t="s">
        <v>947</v>
      </c>
      <c r="CO41" t="s">
        <v>947</v>
      </c>
      <c r="CP41" t="s">
        <v>947</v>
      </c>
      <c r="CQ41" t="s">
        <v>947</v>
      </c>
      <c r="CR41" t="s">
        <v>947</v>
      </c>
      <c r="CS41" t="s">
        <v>947</v>
      </c>
      <c r="CT41" t="s">
        <v>947</v>
      </c>
      <c r="CU41" t="s">
        <v>947</v>
      </c>
      <c r="CV41" t="s">
        <v>947</v>
      </c>
      <c r="CW41" t="s">
        <v>947</v>
      </c>
      <c r="CX41" t="s">
        <v>947</v>
      </c>
      <c r="CY41" t="s">
        <v>947</v>
      </c>
      <c r="CZ41" t="s">
        <v>947</v>
      </c>
      <c r="DA41" t="s">
        <v>947</v>
      </c>
      <c r="DB41" t="s">
        <v>947</v>
      </c>
      <c r="DC41" t="s">
        <v>947</v>
      </c>
      <c r="DD41" t="s">
        <v>947</v>
      </c>
      <c r="DE41" t="s">
        <v>947</v>
      </c>
      <c r="DF41" t="s">
        <v>947</v>
      </c>
      <c r="DG41" t="s">
        <v>947</v>
      </c>
      <c r="DH41" t="s">
        <v>947</v>
      </c>
      <c r="DI41" t="s">
        <v>947</v>
      </c>
      <c r="DJ41" t="s">
        <v>1042</v>
      </c>
    </row>
    <row r="42">
      <c r="B42" t="s">
        <v>1043</v>
      </c>
      <c r="D42" t="s">
        <v>943</v>
      </c>
      <c r="E42" t="s">
        <v>944</v>
      </c>
      <c r="F42" t="s">
        <v>945</v>
      </c>
      <c r="G42" t="s">
        <v>946</v>
      </c>
      <c r="H42" s="2" t="s">
        <v>519</v>
      </c>
      <c r="I42" s="2" t="s">
        <v>1019</v>
      </c>
      <c r="J42" s="2" t="s">
        <v>1032</v>
      </c>
      <c r="K42" s="2" t="s">
        <v>1020</v>
      </c>
      <c r="L42" t="s">
        <v>947</v>
      </c>
      <c r="M42" s="2" t="s">
        <v>1021</v>
      </c>
      <c r="N42" t="s">
        <v>947</v>
      </c>
      <c r="O42" t="s">
        <v>947</v>
      </c>
      <c r="P42" t="s">
        <v>947</v>
      </c>
      <c r="Q42" t="s">
        <v>947</v>
      </c>
      <c r="R42" t="s">
        <v>947</v>
      </c>
      <c r="S42" t="s">
        <v>947</v>
      </c>
      <c r="T42" t="s">
        <v>947</v>
      </c>
      <c r="U42" t="s">
        <v>947</v>
      </c>
      <c r="V42" t="s">
        <v>947</v>
      </c>
      <c r="W42" t="s">
        <v>947</v>
      </c>
      <c r="X42" t="s">
        <v>947</v>
      </c>
      <c r="Y42" t="s">
        <v>947</v>
      </c>
      <c r="Z42" t="s">
        <v>947</v>
      </c>
      <c r="AA42" t="s">
        <v>947</v>
      </c>
      <c r="AB42" t="s">
        <v>947</v>
      </c>
      <c r="AC42" t="s">
        <v>947</v>
      </c>
      <c r="AD42" t="s">
        <v>947</v>
      </c>
      <c r="AE42" t="s">
        <v>947</v>
      </c>
      <c r="AF42" t="s">
        <v>947</v>
      </c>
      <c r="AG42" t="s">
        <v>947</v>
      </c>
      <c r="AH42" t="s">
        <v>947</v>
      </c>
      <c r="AI42" t="s">
        <v>947</v>
      </c>
      <c r="AJ42" t="s">
        <v>947</v>
      </c>
      <c r="AK42" t="s">
        <v>947</v>
      </c>
      <c r="AL42" t="s">
        <v>947</v>
      </c>
      <c r="AM42" t="s">
        <v>947</v>
      </c>
      <c r="AN42" t="s">
        <v>947</v>
      </c>
      <c r="AO42" t="s">
        <v>947</v>
      </c>
      <c r="AP42" s="2" t="s">
        <v>963</v>
      </c>
      <c r="AQ42" s="2" t="s">
        <v>1022</v>
      </c>
      <c r="AR42" t="s">
        <v>947</v>
      </c>
      <c r="AS42" t="s">
        <v>947</v>
      </c>
      <c r="AT42" s="2" t="s">
        <v>988</v>
      </c>
      <c r="AU42" s="2" t="s">
        <v>1023</v>
      </c>
      <c r="AV42" s="2" t="s">
        <v>1023</v>
      </c>
      <c r="AW42" t="s">
        <v>947</v>
      </c>
      <c r="AX42" t="s">
        <v>947</v>
      </c>
      <c r="AY42" t="s">
        <v>947</v>
      </c>
      <c r="AZ42" t="s">
        <v>947</v>
      </c>
      <c r="BA42" t="s">
        <v>947</v>
      </c>
      <c r="BB42" t="s">
        <v>947</v>
      </c>
      <c r="BC42" t="s">
        <v>947</v>
      </c>
      <c r="BD42" t="s">
        <v>947</v>
      </c>
      <c r="BE42" t="s">
        <v>947</v>
      </c>
      <c r="BF42" t="s">
        <v>947</v>
      </c>
      <c r="BG42" t="s">
        <v>947</v>
      </c>
      <c r="BH42" t="s">
        <v>947</v>
      </c>
      <c r="BI42" t="s">
        <v>947</v>
      </c>
      <c r="BJ42" t="s">
        <v>947</v>
      </c>
      <c r="BK42" t="s">
        <v>947</v>
      </c>
      <c r="BL42" t="s">
        <v>947</v>
      </c>
      <c r="BM42" t="s">
        <v>947</v>
      </c>
      <c r="BN42" t="s">
        <v>947</v>
      </c>
      <c r="BO42" t="s">
        <v>947</v>
      </c>
      <c r="BP42" t="s">
        <v>947</v>
      </c>
      <c r="BQ42" t="s">
        <v>947</v>
      </c>
      <c r="BR42" t="s">
        <v>947</v>
      </c>
      <c r="BS42" t="s">
        <v>947</v>
      </c>
      <c r="BT42" t="s">
        <v>947</v>
      </c>
      <c r="BU42" t="s">
        <v>947</v>
      </c>
      <c r="BV42" t="s">
        <v>947</v>
      </c>
      <c r="BW42" t="s">
        <v>947</v>
      </c>
      <c r="BX42" t="s">
        <v>947</v>
      </c>
      <c r="BY42" t="s">
        <v>947</v>
      </c>
      <c r="BZ42" t="s">
        <v>947</v>
      </c>
      <c r="CA42" t="s">
        <v>947</v>
      </c>
      <c r="CB42" t="s">
        <v>947</v>
      </c>
      <c r="CC42" t="s">
        <v>947</v>
      </c>
      <c r="CD42" t="s">
        <v>947</v>
      </c>
      <c r="CE42" t="s">
        <v>947</v>
      </c>
      <c r="CF42" t="s">
        <v>947</v>
      </c>
      <c r="CG42" t="s">
        <v>947</v>
      </c>
      <c r="CH42" t="s">
        <v>947</v>
      </c>
      <c r="CI42" t="s">
        <v>947</v>
      </c>
      <c r="CJ42" t="s">
        <v>947</v>
      </c>
      <c r="CK42" t="s">
        <v>947</v>
      </c>
      <c r="CL42" t="s">
        <v>947</v>
      </c>
      <c r="CM42" t="s">
        <v>947</v>
      </c>
      <c r="CN42" t="s">
        <v>947</v>
      </c>
      <c r="CO42" t="s">
        <v>947</v>
      </c>
      <c r="CP42" t="s">
        <v>947</v>
      </c>
      <c r="CQ42" t="s">
        <v>947</v>
      </c>
      <c r="CR42" t="s">
        <v>947</v>
      </c>
      <c r="CS42" t="s">
        <v>947</v>
      </c>
      <c r="CT42" t="s">
        <v>947</v>
      </c>
      <c r="CU42" t="s">
        <v>947</v>
      </c>
      <c r="CV42" t="s">
        <v>947</v>
      </c>
      <c r="CW42" t="s">
        <v>947</v>
      </c>
      <c r="CX42" t="s">
        <v>947</v>
      </c>
      <c r="CY42" t="s">
        <v>947</v>
      </c>
      <c r="CZ42" t="s">
        <v>947</v>
      </c>
      <c r="DA42" t="s">
        <v>947</v>
      </c>
      <c r="DB42" t="s">
        <v>947</v>
      </c>
      <c r="DC42" t="s">
        <v>947</v>
      </c>
      <c r="DD42" t="s">
        <v>947</v>
      </c>
      <c r="DE42" t="s">
        <v>947</v>
      </c>
      <c r="DF42" t="s">
        <v>947</v>
      </c>
      <c r="DG42" t="s">
        <v>947</v>
      </c>
      <c r="DH42" t="s">
        <v>947</v>
      </c>
      <c r="DI42" t="s">
        <v>947</v>
      </c>
      <c r="DJ42" t="s">
        <v>1033</v>
      </c>
    </row>
    <row r="43">
      <c r="B43" t="s">
        <v>1044</v>
      </c>
      <c r="D43" t="s">
        <v>943</v>
      </c>
      <c r="E43" t="s">
        <v>944</v>
      </c>
      <c r="F43" t="s">
        <v>945</v>
      </c>
      <c r="G43" t="s">
        <v>946</v>
      </c>
      <c r="H43" s="2" t="s">
        <v>519</v>
      </c>
      <c r="I43" s="2" t="s">
        <v>1019</v>
      </c>
      <c r="J43" s="2" t="s">
        <v>1032</v>
      </c>
      <c r="K43" s="2" t="s">
        <v>1045</v>
      </c>
      <c r="L43" t="s">
        <v>947</v>
      </c>
      <c r="M43" s="2" t="s">
        <v>1021</v>
      </c>
      <c r="N43" t="s">
        <v>947</v>
      </c>
      <c r="O43" t="s">
        <v>947</v>
      </c>
      <c r="P43" t="s">
        <v>947</v>
      </c>
      <c r="Q43" t="s">
        <v>947</v>
      </c>
      <c r="R43" t="s">
        <v>947</v>
      </c>
      <c r="S43" t="s">
        <v>947</v>
      </c>
      <c r="T43" t="s">
        <v>947</v>
      </c>
      <c r="U43" t="s">
        <v>947</v>
      </c>
      <c r="V43" t="s">
        <v>947</v>
      </c>
      <c r="W43" t="s">
        <v>947</v>
      </c>
      <c r="X43" t="s">
        <v>947</v>
      </c>
      <c r="Y43" t="s">
        <v>947</v>
      </c>
      <c r="Z43" t="s">
        <v>947</v>
      </c>
      <c r="AA43" t="s">
        <v>947</v>
      </c>
      <c r="AB43" t="s">
        <v>947</v>
      </c>
      <c r="AC43" t="s">
        <v>947</v>
      </c>
      <c r="AD43" t="s">
        <v>947</v>
      </c>
      <c r="AE43" t="s">
        <v>947</v>
      </c>
      <c r="AF43" t="s">
        <v>947</v>
      </c>
      <c r="AG43" t="s">
        <v>947</v>
      </c>
      <c r="AH43" t="s">
        <v>947</v>
      </c>
      <c r="AI43" t="s">
        <v>947</v>
      </c>
      <c r="AJ43" t="s">
        <v>947</v>
      </c>
      <c r="AK43" t="s">
        <v>947</v>
      </c>
      <c r="AL43" t="s">
        <v>947</v>
      </c>
      <c r="AM43" t="s">
        <v>947</v>
      </c>
      <c r="AN43" t="s">
        <v>947</v>
      </c>
      <c r="AO43" t="s">
        <v>947</v>
      </c>
      <c r="AP43" s="2" t="s">
        <v>963</v>
      </c>
      <c r="AQ43" s="2" t="s">
        <v>1022</v>
      </c>
      <c r="AR43" t="s">
        <v>947</v>
      </c>
      <c r="AS43" t="s">
        <v>947</v>
      </c>
      <c r="AT43" s="2" t="s">
        <v>988</v>
      </c>
      <c r="AU43" s="2" t="s">
        <v>1023</v>
      </c>
      <c r="AV43" s="2" t="s">
        <v>1023</v>
      </c>
      <c r="AW43" t="s">
        <v>947</v>
      </c>
      <c r="AX43" t="s">
        <v>947</v>
      </c>
      <c r="AY43" t="s">
        <v>947</v>
      </c>
      <c r="AZ43" t="s">
        <v>947</v>
      </c>
      <c r="BA43" t="s">
        <v>947</v>
      </c>
      <c r="BB43" t="s">
        <v>947</v>
      </c>
      <c r="BC43" t="s">
        <v>947</v>
      </c>
      <c r="BD43" t="s">
        <v>947</v>
      </c>
      <c r="BE43" t="s">
        <v>947</v>
      </c>
      <c r="BF43" t="s">
        <v>947</v>
      </c>
      <c r="BG43" t="s">
        <v>947</v>
      </c>
      <c r="BH43" t="s">
        <v>947</v>
      </c>
      <c r="BI43" t="s">
        <v>947</v>
      </c>
      <c r="BJ43" t="s">
        <v>947</v>
      </c>
      <c r="BK43" t="s">
        <v>947</v>
      </c>
      <c r="BL43" t="s">
        <v>947</v>
      </c>
      <c r="BM43" t="s">
        <v>947</v>
      </c>
      <c r="BN43" t="s">
        <v>947</v>
      </c>
      <c r="BO43" t="s">
        <v>947</v>
      </c>
      <c r="BP43" t="s">
        <v>947</v>
      </c>
      <c r="BQ43" t="s">
        <v>947</v>
      </c>
      <c r="BR43" t="s">
        <v>947</v>
      </c>
      <c r="BS43" t="s">
        <v>947</v>
      </c>
      <c r="BT43" t="s">
        <v>947</v>
      </c>
      <c r="BU43" t="s">
        <v>947</v>
      </c>
      <c r="BV43" t="s">
        <v>947</v>
      </c>
      <c r="BW43" t="s">
        <v>947</v>
      </c>
      <c r="BX43" t="s">
        <v>947</v>
      </c>
      <c r="BY43" t="s">
        <v>947</v>
      </c>
      <c r="BZ43" t="s">
        <v>947</v>
      </c>
      <c r="CA43" t="s">
        <v>947</v>
      </c>
      <c r="CB43" t="s">
        <v>947</v>
      </c>
      <c r="CC43" t="s">
        <v>947</v>
      </c>
      <c r="CD43" t="s">
        <v>947</v>
      </c>
      <c r="CE43" t="s">
        <v>947</v>
      </c>
      <c r="CF43" t="s">
        <v>947</v>
      </c>
      <c r="CG43" t="s">
        <v>947</v>
      </c>
      <c r="CH43" t="s">
        <v>947</v>
      </c>
      <c r="CI43" t="s">
        <v>947</v>
      </c>
      <c r="CJ43" t="s">
        <v>947</v>
      </c>
      <c r="CK43" t="s">
        <v>947</v>
      </c>
      <c r="CL43" t="s">
        <v>947</v>
      </c>
      <c r="CM43" t="s">
        <v>947</v>
      </c>
      <c r="CN43" t="s">
        <v>947</v>
      </c>
      <c r="CO43" t="s">
        <v>947</v>
      </c>
      <c r="CP43" t="s">
        <v>947</v>
      </c>
      <c r="CQ43" t="s">
        <v>947</v>
      </c>
      <c r="CR43" t="s">
        <v>947</v>
      </c>
      <c r="CS43" t="s">
        <v>947</v>
      </c>
      <c r="CT43" t="s">
        <v>947</v>
      </c>
      <c r="CU43" t="s">
        <v>947</v>
      </c>
      <c r="CV43" t="s">
        <v>947</v>
      </c>
      <c r="CW43" t="s">
        <v>947</v>
      </c>
      <c r="CX43" t="s">
        <v>947</v>
      </c>
      <c r="CY43" t="s">
        <v>947</v>
      </c>
      <c r="CZ43" t="s">
        <v>947</v>
      </c>
      <c r="DA43" t="s">
        <v>947</v>
      </c>
      <c r="DB43" t="s">
        <v>947</v>
      </c>
      <c r="DC43" t="s">
        <v>947</v>
      </c>
      <c r="DD43" t="s">
        <v>947</v>
      </c>
      <c r="DE43" t="s">
        <v>947</v>
      </c>
      <c r="DF43" t="s">
        <v>947</v>
      </c>
      <c r="DG43" t="s">
        <v>947</v>
      </c>
      <c r="DH43" t="s">
        <v>947</v>
      </c>
      <c r="DI43" t="s">
        <v>947</v>
      </c>
      <c r="DJ43" t="s">
        <v>1036</v>
      </c>
    </row>
    <row r="44">
      <c r="B44" t="s">
        <v>1046</v>
      </c>
      <c r="D44" t="s">
        <v>943</v>
      </c>
      <c r="E44" t="s">
        <v>944</v>
      </c>
      <c r="F44" t="s">
        <v>945</v>
      </c>
      <c r="G44" t="s">
        <v>946</v>
      </c>
      <c r="H44" s="2" t="s">
        <v>519</v>
      </c>
      <c r="I44" s="2" t="s">
        <v>1019</v>
      </c>
      <c r="J44" s="2" t="s">
        <v>1032</v>
      </c>
      <c r="K44" s="2" t="s">
        <v>1047</v>
      </c>
      <c r="L44" t="s">
        <v>947</v>
      </c>
      <c r="M44" s="2" t="s">
        <v>1021</v>
      </c>
      <c r="N44" t="s">
        <v>947</v>
      </c>
      <c r="O44" t="s">
        <v>947</v>
      </c>
      <c r="P44" t="s">
        <v>947</v>
      </c>
      <c r="Q44" t="s">
        <v>947</v>
      </c>
      <c r="R44" t="s">
        <v>947</v>
      </c>
      <c r="S44" t="s">
        <v>947</v>
      </c>
      <c r="T44" t="s">
        <v>947</v>
      </c>
      <c r="U44" t="s">
        <v>947</v>
      </c>
      <c r="V44" t="s">
        <v>947</v>
      </c>
      <c r="W44" t="s">
        <v>947</v>
      </c>
      <c r="X44" t="s">
        <v>947</v>
      </c>
      <c r="Y44" t="s">
        <v>947</v>
      </c>
      <c r="Z44" t="s">
        <v>947</v>
      </c>
      <c r="AA44" t="s">
        <v>947</v>
      </c>
      <c r="AB44" t="s">
        <v>947</v>
      </c>
      <c r="AC44" t="s">
        <v>947</v>
      </c>
      <c r="AD44" t="s">
        <v>947</v>
      </c>
      <c r="AE44" t="s">
        <v>947</v>
      </c>
      <c r="AF44" t="s">
        <v>947</v>
      </c>
      <c r="AG44" t="s">
        <v>947</v>
      </c>
      <c r="AH44" t="s">
        <v>947</v>
      </c>
      <c r="AI44" t="s">
        <v>947</v>
      </c>
      <c r="AJ44" t="s">
        <v>947</v>
      </c>
      <c r="AK44" t="s">
        <v>947</v>
      </c>
      <c r="AL44" t="s">
        <v>947</v>
      </c>
      <c r="AM44" t="s">
        <v>947</v>
      </c>
      <c r="AN44" t="s">
        <v>947</v>
      </c>
      <c r="AO44" t="s">
        <v>947</v>
      </c>
      <c r="AP44" s="2" t="s">
        <v>963</v>
      </c>
      <c r="AQ44" s="2" t="s">
        <v>1022</v>
      </c>
      <c r="AR44" t="s">
        <v>947</v>
      </c>
      <c r="AS44" t="s">
        <v>947</v>
      </c>
      <c r="AT44" s="2" t="s">
        <v>988</v>
      </c>
      <c r="AU44" s="2" t="s">
        <v>1023</v>
      </c>
      <c r="AV44" s="2" t="s">
        <v>1023</v>
      </c>
      <c r="AW44" t="s">
        <v>947</v>
      </c>
      <c r="AX44" t="s">
        <v>947</v>
      </c>
      <c r="AY44" t="s">
        <v>947</v>
      </c>
      <c r="AZ44" t="s">
        <v>947</v>
      </c>
      <c r="BA44" t="s">
        <v>947</v>
      </c>
      <c r="BB44" t="s">
        <v>947</v>
      </c>
      <c r="BC44" t="s">
        <v>947</v>
      </c>
      <c r="BD44" t="s">
        <v>947</v>
      </c>
      <c r="BE44" t="s">
        <v>947</v>
      </c>
      <c r="BF44" t="s">
        <v>947</v>
      </c>
      <c r="BG44" t="s">
        <v>947</v>
      </c>
      <c r="BH44" t="s">
        <v>947</v>
      </c>
      <c r="BI44" t="s">
        <v>947</v>
      </c>
      <c r="BJ44" t="s">
        <v>947</v>
      </c>
      <c r="BK44" t="s">
        <v>947</v>
      </c>
      <c r="BL44" t="s">
        <v>947</v>
      </c>
      <c r="BM44" t="s">
        <v>947</v>
      </c>
      <c r="BN44" t="s">
        <v>947</v>
      </c>
      <c r="BO44" t="s">
        <v>947</v>
      </c>
      <c r="BP44" t="s">
        <v>947</v>
      </c>
      <c r="BQ44" t="s">
        <v>947</v>
      </c>
      <c r="BR44" t="s">
        <v>947</v>
      </c>
      <c r="BS44" t="s">
        <v>947</v>
      </c>
      <c r="BT44" t="s">
        <v>947</v>
      </c>
      <c r="BU44" t="s">
        <v>947</v>
      </c>
      <c r="BV44" t="s">
        <v>947</v>
      </c>
      <c r="BW44" t="s">
        <v>947</v>
      </c>
      <c r="BX44" t="s">
        <v>947</v>
      </c>
      <c r="BY44" t="s">
        <v>947</v>
      </c>
      <c r="BZ44" t="s">
        <v>947</v>
      </c>
      <c r="CA44" t="s">
        <v>947</v>
      </c>
      <c r="CB44" t="s">
        <v>947</v>
      </c>
      <c r="CC44" t="s">
        <v>947</v>
      </c>
      <c r="CD44" t="s">
        <v>947</v>
      </c>
      <c r="CE44" t="s">
        <v>947</v>
      </c>
      <c r="CF44" t="s">
        <v>947</v>
      </c>
      <c r="CG44" t="s">
        <v>947</v>
      </c>
      <c r="CH44" t="s">
        <v>947</v>
      </c>
      <c r="CI44" t="s">
        <v>947</v>
      </c>
      <c r="CJ44" t="s">
        <v>947</v>
      </c>
      <c r="CK44" t="s">
        <v>947</v>
      </c>
      <c r="CL44" t="s">
        <v>947</v>
      </c>
      <c r="CM44" t="s">
        <v>947</v>
      </c>
      <c r="CN44" t="s">
        <v>947</v>
      </c>
      <c r="CO44" t="s">
        <v>947</v>
      </c>
      <c r="CP44" t="s">
        <v>947</v>
      </c>
      <c r="CQ44" t="s">
        <v>947</v>
      </c>
      <c r="CR44" t="s">
        <v>947</v>
      </c>
      <c r="CS44" t="s">
        <v>947</v>
      </c>
      <c r="CT44" t="s">
        <v>947</v>
      </c>
      <c r="CU44" t="s">
        <v>947</v>
      </c>
      <c r="CV44" t="s">
        <v>947</v>
      </c>
      <c r="CW44" t="s">
        <v>947</v>
      </c>
      <c r="CX44" t="s">
        <v>947</v>
      </c>
      <c r="CY44" t="s">
        <v>947</v>
      </c>
      <c r="CZ44" t="s">
        <v>947</v>
      </c>
      <c r="DA44" t="s">
        <v>947</v>
      </c>
      <c r="DB44" t="s">
        <v>947</v>
      </c>
      <c r="DC44" t="s">
        <v>947</v>
      </c>
      <c r="DD44" t="s">
        <v>947</v>
      </c>
      <c r="DE44" t="s">
        <v>947</v>
      </c>
      <c r="DF44" t="s">
        <v>947</v>
      </c>
      <c r="DG44" t="s">
        <v>947</v>
      </c>
      <c r="DH44" t="s">
        <v>947</v>
      </c>
      <c r="DI44" t="s">
        <v>947</v>
      </c>
      <c r="DJ44" t="s">
        <v>986</v>
      </c>
    </row>
    <row r="45">
      <c r="B45" t="s">
        <v>1048</v>
      </c>
      <c r="D45" t="s">
        <v>943</v>
      </c>
      <c r="E45" t="s">
        <v>944</v>
      </c>
      <c r="F45" t="s">
        <v>945</v>
      </c>
      <c r="G45" t="s">
        <v>946</v>
      </c>
      <c r="H45" s="2" t="s">
        <v>519</v>
      </c>
      <c r="I45" s="2" t="s">
        <v>1019</v>
      </c>
      <c r="J45" s="2" t="s">
        <v>1032</v>
      </c>
      <c r="K45" s="2" t="s">
        <v>1049</v>
      </c>
      <c r="L45" t="s">
        <v>947</v>
      </c>
      <c r="M45" s="2" t="s">
        <v>1021</v>
      </c>
      <c r="N45" t="s">
        <v>947</v>
      </c>
      <c r="O45" t="s">
        <v>947</v>
      </c>
      <c r="P45" t="s">
        <v>947</v>
      </c>
      <c r="Q45" t="s">
        <v>947</v>
      </c>
      <c r="R45" t="s">
        <v>947</v>
      </c>
      <c r="S45" t="s">
        <v>947</v>
      </c>
      <c r="T45" t="s">
        <v>947</v>
      </c>
      <c r="U45" t="s">
        <v>947</v>
      </c>
      <c r="V45" t="s">
        <v>947</v>
      </c>
      <c r="W45" t="s">
        <v>947</v>
      </c>
      <c r="X45" t="s">
        <v>947</v>
      </c>
      <c r="Y45" t="s">
        <v>947</v>
      </c>
      <c r="Z45" t="s">
        <v>947</v>
      </c>
      <c r="AA45" t="s">
        <v>947</v>
      </c>
      <c r="AB45" t="s">
        <v>947</v>
      </c>
      <c r="AC45" t="s">
        <v>947</v>
      </c>
      <c r="AD45" t="s">
        <v>947</v>
      </c>
      <c r="AE45" t="s">
        <v>947</v>
      </c>
      <c r="AF45" t="s">
        <v>947</v>
      </c>
      <c r="AG45" t="s">
        <v>947</v>
      </c>
      <c r="AH45" t="s">
        <v>947</v>
      </c>
      <c r="AI45" t="s">
        <v>947</v>
      </c>
      <c r="AJ45" t="s">
        <v>947</v>
      </c>
      <c r="AK45" t="s">
        <v>947</v>
      </c>
      <c r="AL45" t="s">
        <v>947</v>
      </c>
      <c r="AM45" t="s">
        <v>947</v>
      </c>
      <c r="AN45" t="s">
        <v>947</v>
      </c>
      <c r="AO45" t="s">
        <v>947</v>
      </c>
      <c r="AP45" s="2" t="s">
        <v>963</v>
      </c>
      <c r="AQ45" s="2" t="s">
        <v>1022</v>
      </c>
      <c r="AR45" t="s">
        <v>947</v>
      </c>
      <c r="AS45" t="s">
        <v>947</v>
      </c>
      <c r="AT45" s="2" t="s">
        <v>988</v>
      </c>
      <c r="AU45" s="2" t="s">
        <v>1023</v>
      </c>
      <c r="AV45" s="2" t="s">
        <v>1023</v>
      </c>
      <c r="AW45" t="s">
        <v>947</v>
      </c>
      <c r="AX45" t="s">
        <v>947</v>
      </c>
      <c r="AY45" t="s">
        <v>947</v>
      </c>
      <c r="AZ45" t="s">
        <v>947</v>
      </c>
      <c r="BA45" t="s">
        <v>947</v>
      </c>
      <c r="BB45" t="s">
        <v>947</v>
      </c>
      <c r="BC45" t="s">
        <v>947</v>
      </c>
      <c r="BD45" t="s">
        <v>947</v>
      </c>
      <c r="BE45" t="s">
        <v>947</v>
      </c>
      <c r="BF45" t="s">
        <v>947</v>
      </c>
      <c r="BG45" t="s">
        <v>947</v>
      </c>
      <c r="BH45" t="s">
        <v>947</v>
      </c>
      <c r="BI45" t="s">
        <v>947</v>
      </c>
      <c r="BJ45" t="s">
        <v>947</v>
      </c>
      <c r="BK45" t="s">
        <v>947</v>
      </c>
      <c r="BL45" t="s">
        <v>947</v>
      </c>
      <c r="BM45" t="s">
        <v>947</v>
      </c>
      <c r="BN45" t="s">
        <v>947</v>
      </c>
      <c r="BO45" t="s">
        <v>947</v>
      </c>
      <c r="BP45" t="s">
        <v>947</v>
      </c>
      <c r="BQ45" t="s">
        <v>947</v>
      </c>
      <c r="BR45" t="s">
        <v>947</v>
      </c>
      <c r="BS45" t="s">
        <v>947</v>
      </c>
      <c r="BT45" t="s">
        <v>947</v>
      </c>
      <c r="BU45" t="s">
        <v>947</v>
      </c>
      <c r="BV45" t="s">
        <v>947</v>
      </c>
      <c r="BW45" t="s">
        <v>947</v>
      </c>
      <c r="BX45" t="s">
        <v>947</v>
      </c>
      <c r="BY45" t="s">
        <v>947</v>
      </c>
      <c r="BZ45" t="s">
        <v>947</v>
      </c>
      <c r="CA45" t="s">
        <v>947</v>
      </c>
      <c r="CB45" t="s">
        <v>947</v>
      </c>
      <c r="CC45" t="s">
        <v>947</v>
      </c>
      <c r="CD45" t="s">
        <v>947</v>
      </c>
      <c r="CE45" t="s">
        <v>947</v>
      </c>
      <c r="CF45" t="s">
        <v>947</v>
      </c>
      <c r="CG45" t="s">
        <v>947</v>
      </c>
      <c r="CH45" t="s">
        <v>947</v>
      </c>
      <c r="CI45" t="s">
        <v>947</v>
      </c>
      <c r="CJ45" t="s">
        <v>947</v>
      </c>
      <c r="CK45" t="s">
        <v>947</v>
      </c>
      <c r="CL45" t="s">
        <v>947</v>
      </c>
      <c r="CM45" t="s">
        <v>947</v>
      </c>
      <c r="CN45" t="s">
        <v>947</v>
      </c>
      <c r="CO45" t="s">
        <v>947</v>
      </c>
      <c r="CP45" t="s">
        <v>947</v>
      </c>
      <c r="CQ45" t="s">
        <v>947</v>
      </c>
      <c r="CR45" t="s">
        <v>947</v>
      </c>
      <c r="CS45" t="s">
        <v>947</v>
      </c>
      <c r="CT45" t="s">
        <v>947</v>
      </c>
      <c r="CU45" t="s">
        <v>947</v>
      </c>
      <c r="CV45" t="s">
        <v>947</v>
      </c>
      <c r="CW45" t="s">
        <v>947</v>
      </c>
      <c r="CX45" t="s">
        <v>947</v>
      </c>
      <c r="CY45" t="s">
        <v>947</v>
      </c>
      <c r="CZ45" t="s">
        <v>947</v>
      </c>
      <c r="DA45" t="s">
        <v>947</v>
      </c>
      <c r="DB45" t="s">
        <v>947</v>
      </c>
      <c r="DC45" t="s">
        <v>947</v>
      </c>
      <c r="DD45" t="s">
        <v>947</v>
      </c>
      <c r="DE45" t="s">
        <v>947</v>
      </c>
      <c r="DF45" t="s">
        <v>947</v>
      </c>
      <c r="DG45" t="s">
        <v>947</v>
      </c>
      <c r="DH45" t="s">
        <v>947</v>
      </c>
      <c r="DI45" t="s">
        <v>947</v>
      </c>
      <c r="DJ45" t="s">
        <v>807</v>
      </c>
    </row>
    <row r="46">
      <c r="B46" t="s">
        <v>1050</v>
      </c>
      <c r="D46" t="s">
        <v>943</v>
      </c>
      <c r="E46" t="s">
        <v>944</v>
      </c>
      <c r="F46" t="s">
        <v>945</v>
      </c>
      <c r="G46" t="s">
        <v>946</v>
      </c>
      <c r="H46" s="2" t="s">
        <v>519</v>
      </c>
      <c r="I46" s="2" t="s">
        <v>1019</v>
      </c>
      <c r="J46" s="2" t="s">
        <v>1032</v>
      </c>
      <c r="K46" s="2" t="s">
        <v>1020</v>
      </c>
      <c r="L46" t="s">
        <v>947</v>
      </c>
      <c r="M46" s="2" t="s">
        <v>1021</v>
      </c>
      <c r="N46" t="s">
        <v>947</v>
      </c>
      <c r="O46" t="s">
        <v>947</v>
      </c>
      <c r="P46" t="s">
        <v>947</v>
      </c>
      <c r="Q46" t="s">
        <v>947</v>
      </c>
      <c r="R46" t="s">
        <v>947</v>
      </c>
      <c r="S46" t="s">
        <v>947</v>
      </c>
      <c r="T46" t="s">
        <v>947</v>
      </c>
      <c r="U46" t="s">
        <v>947</v>
      </c>
      <c r="V46" t="s">
        <v>947</v>
      </c>
      <c r="W46" t="s">
        <v>947</v>
      </c>
      <c r="X46" t="s">
        <v>947</v>
      </c>
      <c r="Y46" t="s">
        <v>947</v>
      </c>
      <c r="Z46" t="s">
        <v>947</v>
      </c>
      <c r="AA46" t="s">
        <v>947</v>
      </c>
      <c r="AB46" t="s">
        <v>947</v>
      </c>
      <c r="AC46" t="s">
        <v>947</v>
      </c>
      <c r="AD46" t="s">
        <v>947</v>
      </c>
      <c r="AE46" t="s">
        <v>947</v>
      </c>
      <c r="AF46" t="s">
        <v>947</v>
      </c>
      <c r="AG46" t="s">
        <v>947</v>
      </c>
      <c r="AH46" t="s">
        <v>947</v>
      </c>
      <c r="AI46" t="s">
        <v>947</v>
      </c>
      <c r="AJ46" t="s">
        <v>947</v>
      </c>
      <c r="AK46" t="s">
        <v>947</v>
      </c>
      <c r="AL46" t="s">
        <v>947</v>
      </c>
      <c r="AM46" t="s">
        <v>947</v>
      </c>
      <c r="AN46" t="s">
        <v>947</v>
      </c>
      <c r="AO46" t="s">
        <v>947</v>
      </c>
      <c r="AP46" s="2" t="s">
        <v>963</v>
      </c>
      <c r="AQ46" s="2" t="s">
        <v>1022</v>
      </c>
      <c r="AR46" t="s">
        <v>947</v>
      </c>
      <c r="AS46" t="s">
        <v>947</v>
      </c>
      <c r="AT46" s="2" t="s">
        <v>988</v>
      </c>
      <c r="AU46" s="2" t="s">
        <v>1023</v>
      </c>
      <c r="AV46" s="2" t="s">
        <v>1023</v>
      </c>
      <c r="AW46" t="s">
        <v>947</v>
      </c>
      <c r="AX46" t="s">
        <v>947</v>
      </c>
      <c r="AY46" t="s">
        <v>947</v>
      </c>
      <c r="AZ46" t="s">
        <v>947</v>
      </c>
      <c r="BA46" t="s">
        <v>947</v>
      </c>
      <c r="BB46" t="s">
        <v>947</v>
      </c>
      <c r="BC46" t="s">
        <v>947</v>
      </c>
      <c r="BD46" t="s">
        <v>947</v>
      </c>
      <c r="BE46" t="s">
        <v>947</v>
      </c>
      <c r="BF46" t="s">
        <v>947</v>
      </c>
      <c r="BG46" t="s">
        <v>947</v>
      </c>
      <c r="BH46" t="s">
        <v>947</v>
      </c>
      <c r="BI46" t="s">
        <v>947</v>
      </c>
      <c r="BJ46" t="s">
        <v>947</v>
      </c>
      <c r="BK46" t="s">
        <v>947</v>
      </c>
      <c r="BL46" t="s">
        <v>947</v>
      </c>
      <c r="BM46" t="s">
        <v>947</v>
      </c>
      <c r="BN46" t="s">
        <v>947</v>
      </c>
      <c r="BO46" t="s">
        <v>947</v>
      </c>
      <c r="BP46" t="s">
        <v>947</v>
      </c>
      <c r="BQ46" t="s">
        <v>947</v>
      </c>
      <c r="BR46" t="s">
        <v>947</v>
      </c>
      <c r="BS46" t="s">
        <v>947</v>
      </c>
      <c r="BT46" t="s">
        <v>947</v>
      </c>
      <c r="BU46" t="s">
        <v>947</v>
      </c>
      <c r="BV46" t="s">
        <v>947</v>
      </c>
      <c r="BW46" t="s">
        <v>947</v>
      </c>
      <c r="BX46" t="s">
        <v>947</v>
      </c>
      <c r="BY46" t="s">
        <v>947</v>
      </c>
      <c r="BZ46" t="s">
        <v>947</v>
      </c>
      <c r="CA46" t="s">
        <v>947</v>
      </c>
      <c r="CB46" t="s">
        <v>947</v>
      </c>
      <c r="CC46" t="s">
        <v>947</v>
      </c>
      <c r="CD46" t="s">
        <v>947</v>
      </c>
      <c r="CE46" t="s">
        <v>947</v>
      </c>
      <c r="CF46" t="s">
        <v>947</v>
      </c>
      <c r="CG46" t="s">
        <v>947</v>
      </c>
      <c r="CH46" t="s">
        <v>947</v>
      </c>
      <c r="CI46" t="s">
        <v>947</v>
      </c>
      <c r="CJ46" t="s">
        <v>947</v>
      </c>
      <c r="CK46" t="s">
        <v>947</v>
      </c>
      <c r="CL46" t="s">
        <v>947</v>
      </c>
      <c r="CM46" t="s">
        <v>947</v>
      </c>
      <c r="CN46" t="s">
        <v>947</v>
      </c>
      <c r="CO46" t="s">
        <v>947</v>
      </c>
      <c r="CP46" t="s">
        <v>947</v>
      </c>
      <c r="CQ46" t="s">
        <v>947</v>
      </c>
      <c r="CR46" t="s">
        <v>947</v>
      </c>
      <c r="CS46" t="s">
        <v>947</v>
      </c>
      <c r="CT46" t="s">
        <v>947</v>
      </c>
      <c r="CU46" t="s">
        <v>947</v>
      </c>
      <c r="CV46" t="s">
        <v>947</v>
      </c>
      <c r="CW46" t="s">
        <v>947</v>
      </c>
      <c r="CX46" t="s">
        <v>947</v>
      </c>
      <c r="CY46" t="s">
        <v>947</v>
      </c>
      <c r="CZ46" t="s">
        <v>947</v>
      </c>
      <c r="DA46" t="s">
        <v>947</v>
      </c>
      <c r="DB46" t="s">
        <v>947</v>
      </c>
      <c r="DC46" t="s">
        <v>947</v>
      </c>
      <c r="DD46" t="s">
        <v>947</v>
      </c>
      <c r="DE46" t="s">
        <v>947</v>
      </c>
      <c r="DF46" t="s">
        <v>947</v>
      </c>
      <c r="DG46" t="s">
        <v>947</v>
      </c>
      <c r="DH46" t="s">
        <v>947</v>
      </c>
      <c r="DI46" t="s">
        <v>947</v>
      </c>
      <c r="DJ46" t="s">
        <v>1033</v>
      </c>
    </row>
    <row r="47">
      <c r="B47" t="s">
        <v>1051</v>
      </c>
      <c r="D47" t="s">
        <v>943</v>
      </c>
      <c r="E47" t="s">
        <v>944</v>
      </c>
      <c r="F47" t="s">
        <v>945</v>
      </c>
      <c r="G47" t="s">
        <v>946</v>
      </c>
      <c r="H47" s="2" t="s">
        <v>948</v>
      </c>
      <c r="I47" s="2" t="s">
        <v>1019</v>
      </c>
      <c r="J47" s="2" t="s">
        <v>1002</v>
      </c>
      <c r="K47" s="2" t="s">
        <v>1020</v>
      </c>
      <c r="L47" t="s">
        <v>947</v>
      </c>
      <c r="M47" s="2" t="s">
        <v>1021</v>
      </c>
      <c r="N47" t="s">
        <v>947</v>
      </c>
      <c r="O47" t="s">
        <v>947</v>
      </c>
      <c r="P47" t="s">
        <v>947</v>
      </c>
      <c r="Q47" t="s">
        <v>947</v>
      </c>
      <c r="R47" t="s">
        <v>947</v>
      </c>
      <c r="S47" t="s">
        <v>947</v>
      </c>
      <c r="T47" t="s">
        <v>947</v>
      </c>
      <c r="U47" t="s">
        <v>947</v>
      </c>
      <c r="V47" t="s">
        <v>947</v>
      </c>
      <c r="W47" t="s">
        <v>947</v>
      </c>
      <c r="X47" t="s">
        <v>947</v>
      </c>
      <c r="Y47" t="s">
        <v>947</v>
      </c>
      <c r="Z47" t="s">
        <v>947</v>
      </c>
      <c r="AA47" t="s">
        <v>947</v>
      </c>
      <c r="AB47" t="s">
        <v>947</v>
      </c>
      <c r="AC47" t="s">
        <v>947</v>
      </c>
      <c r="AD47" t="s">
        <v>947</v>
      </c>
      <c r="AE47" t="s">
        <v>947</v>
      </c>
      <c r="AF47" t="s">
        <v>947</v>
      </c>
      <c r="AG47" t="s">
        <v>947</v>
      </c>
      <c r="AH47" t="s">
        <v>947</v>
      </c>
      <c r="AI47" t="s">
        <v>947</v>
      </c>
      <c r="AJ47" t="s">
        <v>947</v>
      </c>
      <c r="AK47" t="s">
        <v>947</v>
      </c>
      <c r="AL47" t="s">
        <v>947</v>
      </c>
      <c r="AM47" t="s">
        <v>947</v>
      </c>
      <c r="AN47" t="s">
        <v>947</v>
      </c>
      <c r="AO47" t="s">
        <v>947</v>
      </c>
      <c r="AP47" s="2" t="s">
        <v>963</v>
      </c>
      <c r="AQ47" s="2" t="s">
        <v>1022</v>
      </c>
      <c r="AR47" t="s">
        <v>947</v>
      </c>
      <c r="AS47" t="s">
        <v>947</v>
      </c>
      <c r="AT47" s="2" t="s">
        <v>988</v>
      </c>
      <c r="AU47" s="2" t="s">
        <v>1023</v>
      </c>
      <c r="AV47" s="2" t="s">
        <v>1023</v>
      </c>
      <c r="AW47" t="s">
        <v>947</v>
      </c>
      <c r="AX47" t="s">
        <v>947</v>
      </c>
      <c r="AY47" t="s">
        <v>947</v>
      </c>
      <c r="AZ47" t="s">
        <v>947</v>
      </c>
      <c r="BA47" t="s">
        <v>947</v>
      </c>
      <c r="BB47" t="s">
        <v>947</v>
      </c>
      <c r="BC47" t="s">
        <v>947</v>
      </c>
      <c r="BD47" t="s">
        <v>947</v>
      </c>
      <c r="BE47" t="s">
        <v>947</v>
      </c>
      <c r="BF47" t="s">
        <v>947</v>
      </c>
      <c r="BG47" t="s">
        <v>947</v>
      </c>
      <c r="BH47" t="s">
        <v>947</v>
      </c>
      <c r="BI47" t="s">
        <v>947</v>
      </c>
      <c r="BJ47" t="s">
        <v>947</v>
      </c>
      <c r="BK47" t="s">
        <v>947</v>
      </c>
      <c r="BL47" t="s">
        <v>947</v>
      </c>
      <c r="BM47" t="s">
        <v>947</v>
      </c>
      <c r="BN47" t="s">
        <v>947</v>
      </c>
      <c r="BO47" t="s">
        <v>947</v>
      </c>
      <c r="BP47" t="s">
        <v>947</v>
      </c>
      <c r="BQ47" t="s">
        <v>947</v>
      </c>
      <c r="BR47" t="s">
        <v>947</v>
      </c>
      <c r="BS47" t="s">
        <v>947</v>
      </c>
      <c r="BT47" t="s">
        <v>947</v>
      </c>
      <c r="BU47" t="s">
        <v>947</v>
      </c>
      <c r="BV47" t="s">
        <v>947</v>
      </c>
      <c r="BW47" t="s">
        <v>947</v>
      </c>
      <c r="BX47" t="s">
        <v>947</v>
      </c>
      <c r="BY47" t="s">
        <v>947</v>
      </c>
      <c r="BZ47" t="s">
        <v>947</v>
      </c>
      <c r="CA47" t="s">
        <v>947</v>
      </c>
      <c r="CB47" t="s">
        <v>947</v>
      </c>
      <c r="CC47" t="s">
        <v>947</v>
      </c>
      <c r="CD47" t="s">
        <v>947</v>
      </c>
      <c r="CE47" t="s">
        <v>947</v>
      </c>
      <c r="CF47" t="s">
        <v>947</v>
      </c>
      <c r="CG47" t="s">
        <v>947</v>
      </c>
      <c r="CH47" t="s">
        <v>947</v>
      </c>
      <c r="CI47" t="s">
        <v>947</v>
      </c>
      <c r="CJ47" t="s">
        <v>947</v>
      </c>
      <c r="CK47" t="s">
        <v>947</v>
      </c>
      <c r="CL47" t="s">
        <v>947</v>
      </c>
      <c r="CM47" t="s">
        <v>947</v>
      </c>
      <c r="CN47" t="s">
        <v>947</v>
      </c>
      <c r="CO47" t="s">
        <v>947</v>
      </c>
      <c r="CP47" t="s">
        <v>947</v>
      </c>
      <c r="CQ47" t="s">
        <v>947</v>
      </c>
      <c r="CR47" t="s">
        <v>947</v>
      </c>
      <c r="CS47" t="s">
        <v>947</v>
      </c>
      <c r="CT47" t="s">
        <v>947</v>
      </c>
      <c r="CU47" t="s">
        <v>947</v>
      </c>
      <c r="CV47" t="s">
        <v>947</v>
      </c>
      <c r="CW47" t="s">
        <v>947</v>
      </c>
      <c r="CX47" t="s">
        <v>947</v>
      </c>
      <c r="CY47" t="s">
        <v>947</v>
      </c>
      <c r="CZ47" t="s">
        <v>947</v>
      </c>
      <c r="DA47" t="s">
        <v>947</v>
      </c>
      <c r="DB47" t="s">
        <v>947</v>
      </c>
      <c r="DC47" t="s">
        <v>947</v>
      </c>
      <c r="DD47" t="s">
        <v>947</v>
      </c>
      <c r="DE47" t="s">
        <v>947</v>
      </c>
      <c r="DF47" t="s">
        <v>947</v>
      </c>
      <c r="DG47" t="s">
        <v>947</v>
      </c>
      <c r="DH47" t="s">
        <v>947</v>
      </c>
      <c r="DI47" t="s">
        <v>947</v>
      </c>
      <c r="DJ47" t="s">
        <v>1052</v>
      </c>
    </row>
    <row r="48">
      <c r="B48" t="s">
        <v>1053</v>
      </c>
      <c r="D48" t="s">
        <v>943</v>
      </c>
      <c r="E48" t="s">
        <v>944</v>
      </c>
      <c r="F48" t="s">
        <v>945</v>
      </c>
      <c r="G48" t="s">
        <v>946</v>
      </c>
      <c r="H48" s="2" t="s">
        <v>519</v>
      </c>
      <c r="I48" s="2" t="s">
        <v>1019</v>
      </c>
      <c r="J48" s="2" t="s">
        <v>1002</v>
      </c>
      <c r="K48" s="2" t="s">
        <v>1020</v>
      </c>
      <c r="L48" t="s">
        <v>947</v>
      </c>
      <c r="M48" s="2" t="s">
        <v>1021</v>
      </c>
      <c r="N48" t="s">
        <v>947</v>
      </c>
      <c r="O48" t="s">
        <v>947</v>
      </c>
      <c r="P48" t="s">
        <v>947</v>
      </c>
      <c r="Q48" t="s">
        <v>947</v>
      </c>
      <c r="R48" t="s">
        <v>947</v>
      </c>
      <c r="S48" t="s">
        <v>947</v>
      </c>
      <c r="T48" t="s">
        <v>947</v>
      </c>
      <c r="U48" t="s">
        <v>947</v>
      </c>
      <c r="V48" t="s">
        <v>947</v>
      </c>
      <c r="W48" t="s">
        <v>947</v>
      </c>
      <c r="X48" t="s">
        <v>947</v>
      </c>
      <c r="Y48" t="s">
        <v>947</v>
      </c>
      <c r="Z48" t="s">
        <v>947</v>
      </c>
      <c r="AA48" t="s">
        <v>947</v>
      </c>
      <c r="AB48" t="s">
        <v>947</v>
      </c>
      <c r="AC48" t="s">
        <v>947</v>
      </c>
      <c r="AD48" t="s">
        <v>947</v>
      </c>
      <c r="AE48" t="s">
        <v>947</v>
      </c>
      <c r="AF48" t="s">
        <v>947</v>
      </c>
      <c r="AG48" t="s">
        <v>947</v>
      </c>
      <c r="AH48" t="s">
        <v>947</v>
      </c>
      <c r="AI48" t="s">
        <v>947</v>
      </c>
      <c r="AJ48" t="s">
        <v>947</v>
      </c>
      <c r="AK48" t="s">
        <v>947</v>
      </c>
      <c r="AL48" t="s">
        <v>947</v>
      </c>
      <c r="AM48" t="s">
        <v>947</v>
      </c>
      <c r="AN48" t="s">
        <v>947</v>
      </c>
      <c r="AO48" t="s">
        <v>947</v>
      </c>
      <c r="AP48" s="2" t="s">
        <v>963</v>
      </c>
      <c r="AQ48" s="2" t="s">
        <v>1022</v>
      </c>
      <c r="AR48" t="s">
        <v>947</v>
      </c>
      <c r="AS48" t="s">
        <v>947</v>
      </c>
      <c r="AT48" s="2" t="s">
        <v>988</v>
      </c>
      <c r="AU48" s="2" t="s">
        <v>1023</v>
      </c>
      <c r="AV48" s="2" t="s">
        <v>1023</v>
      </c>
      <c r="AW48" t="s">
        <v>947</v>
      </c>
      <c r="AX48" t="s">
        <v>947</v>
      </c>
      <c r="AY48" t="s">
        <v>947</v>
      </c>
      <c r="AZ48" t="s">
        <v>947</v>
      </c>
      <c r="BA48" t="s">
        <v>947</v>
      </c>
      <c r="BB48" t="s">
        <v>947</v>
      </c>
      <c r="BC48" t="s">
        <v>947</v>
      </c>
      <c r="BD48" t="s">
        <v>947</v>
      </c>
      <c r="BE48" t="s">
        <v>947</v>
      </c>
      <c r="BF48" t="s">
        <v>947</v>
      </c>
      <c r="BG48" t="s">
        <v>947</v>
      </c>
      <c r="BH48" t="s">
        <v>947</v>
      </c>
      <c r="BI48" t="s">
        <v>947</v>
      </c>
      <c r="BJ48" t="s">
        <v>947</v>
      </c>
      <c r="BK48" t="s">
        <v>947</v>
      </c>
      <c r="BL48" t="s">
        <v>947</v>
      </c>
      <c r="BM48" t="s">
        <v>947</v>
      </c>
      <c r="BN48" t="s">
        <v>947</v>
      </c>
      <c r="BO48" t="s">
        <v>947</v>
      </c>
      <c r="BP48" t="s">
        <v>947</v>
      </c>
      <c r="BQ48" t="s">
        <v>947</v>
      </c>
      <c r="BR48" t="s">
        <v>947</v>
      </c>
      <c r="BS48" t="s">
        <v>947</v>
      </c>
      <c r="BT48" t="s">
        <v>947</v>
      </c>
      <c r="BU48" t="s">
        <v>947</v>
      </c>
      <c r="BV48" t="s">
        <v>947</v>
      </c>
      <c r="BW48" t="s">
        <v>947</v>
      </c>
      <c r="BX48" t="s">
        <v>947</v>
      </c>
      <c r="BY48" t="s">
        <v>947</v>
      </c>
      <c r="BZ48" t="s">
        <v>947</v>
      </c>
      <c r="CA48" t="s">
        <v>947</v>
      </c>
      <c r="CB48" t="s">
        <v>947</v>
      </c>
      <c r="CC48" t="s">
        <v>947</v>
      </c>
      <c r="CD48" t="s">
        <v>947</v>
      </c>
      <c r="CE48" t="s">
        <v>947</v>
      </c>
      <c r="CF48" t="s">
        <v>947</v>
      </c>
      <c r="CG48" t="s">
        <v>947</v>
      </c>
      <c r="CH48" t="s">
        <v>947</v>
      </c>
      <c r="CI48" t="s">
        <v>947</v>
      </c>
      <c r="CJ48" t="s">
        <v>947</v>
      </c>
      <c r="CK48" t="s">
        <v>947</v>
      </c>
      <c r="CL48" t="s">
        <v>947</v>
      </c>
      <c r="CM48" t="s">
        <v>947</v>
      </c>
      <c r="CN48" t="s">
        <v>947</v>
      </c>
      <c r="CO48" t="s">
        <v>947</v>
      </c>
      <c r="CP48" t="s">
        <v>947</v>
      </c>
      <c r="CQ48" t="s">
        <v>947</v>
      </c>
      <c r="CR48" t="s">
        <v>947</v>
      </c>
      <c r="CS48" t="s">
        <v>947</v>
      </c>
      <c r="CT48" t="s">
        <v>947</v>
      </c>
      <c r="CU48" t="s">
        <v>947</v>
      </c>
      <c r="CV48" t="s">
        <v>947</v>
      </c>
      <c r="CW48" t="s">
        <v>947</v>
      </c>
      <c r="CX48" t="s">
        <v>947</v>
      </c>
      <c r="CY48" t="s">
        <v>947</v>
      </c>
      <c r="CZ48" t="s">
        <v>947</v>
      </c>
      <c r="DA48" t="s">
        <v>947</v>
      </c>
      <c r="DB48" t="s">
        <v>947</v>
      </c>
      <c r="DC48" t="s">
        <v>947</v>
      </c>
      <c r="DD48" t="s">
        <v>947</v>
      </c>
      <c r="DE48" t="s">
        <v>947</v>
      </c>
      <c r="DF48" t="s">
        <v>947</v>
      </c>
      <c r="DG48" t="s">
        <v>947</v>
      </c>
      <c r="DH48" t="s">
        <v>947</v>
      </c>
      <c r="DI48" t="s">
        <v>947</v>
      </c>
      <c r="DJ48" t="s">
        <v>1024</v>
      </c>
    </row>
    <row r="49">
      <c r="B49" t="s">
        <v>1054</v>
      </c>
      <c r="D49" t="s">
        <v>943</v>
      </c>
      <c r="E49" t="s">
        <v>944</v>
      </c>
      <c r="F49" t="s">
        <v>945</v>
      </c>
      <c r="G49" t="s">
        <v>946</v>
      </c>
      <c r="H49" s="2" t="s">
        <v>519</v>
      </c>
      <c r="I49" s="2" t="s">
        <v>1019</v>
      </c>
      <c r="J49" s="2" t="s">
        <v>964</v>
      </c>
      <c r="K49" s="2" t="s">
        <v>1020</v>
      </c>
      <c r="L49" t="s">
        <v>947</v>
      </c>
      <c r="M49" s="2" t="s">
        <v>1021</v>
      </c>
      <c r="N49" t="s">
        <v>947</v>
      </c>
      <c r="O49" t="s">
        <v>947</v>
      </c>
      <c r="P49" t="s">
        <v>947</v>
      </c>
      <c r="Q49" t="s">
        <v>947</v>
      </c>
      <c r="R49" t="s">
        <v>947</v>
      </c>
      <c r="S49" t="s">
        <v>947</v>
      </c>
      <c r="T49" t="s">
        <v>947</v>
      </c>
      <c r="U49" t="s">
        <v>947</v>
      </c>
      <c r="V49" t="s">
        <v>947</v>
      </c>
      <c r="W49" t="s">
        <v>947</v>
      </c>
      <c r="X49" t="s">
        <v>947</v>
      </c>
      <c r="Y49" t="s">
        <v>947</v>
      </c>
      <c r="Z49" t="s">
        <v>947</v>
      </c>
      <c r="AA49" t="s">
        <v>947</v>
      </c>
      <c r="AB49" t="s">
        <v>947</v>
      </c>
      <c r="AC49" t="s">
        <v>947</v>
      </c>
      <c r="AD49" t="s">
        <v>947</v>
      </c>
      <c r="AE49" t="s">
        <v>947</v>
      </c>
      <c r="AF49" t="s">
        <v>947</v>
      </c>
      <c r="AG49" t="s">
        <v>947</v>
      </c>
      <c r="AH49" t="s">
        <v>947</v>
      </c>
      <c r="AI49" t="s">
        <v>947</v>
      </c>
      <c r="AJ49" t="s">
        <v>947</v>
      </c>
      <c r="AK49" t="s">
        <v>947</v>
      </c>
      <c r="AL49" t="s">
        <v>947</v>
      </c>
      <c r="AM49" t="s">
        <v>947</v>
      </c>
      <c r="AN49" t="s">
        <v>947</v>
      </c>
      <c r="AO49" t="s">
        <v>947</v>
      </c>
      <c r="AP49" s="2" t="s">
        <v>1022</v>
      </c>
      <c r="AQ49" s="2" t="s">
        <v>834</v>
      </c>
      <c r="AR49" t="s">
        <v>947</v>
      </c>
      <c r="AS49" t="s">
        <v>947</v>
      </c>
      <c r="AT49" s="2" t="s">
        <v>988</v>
      </c>
      <c r="AU49" s="2" t="s">
        <v>963</v>
      </c>
      <c r="AV49" s="2" t="s">
        <v>963</v>
      </c>
      <c r="AW49" t="s">
        <v>947</v>
      </c>
      <c r="AX49" t="s">
        <v>947</v>
      </c>
      <c r="AY49" t="s">
        <v>947</v>
      </c>
      <c r="AZ49" t="s">
        <v>947</v>
      </c>
      <c r="BA49" t="s">
        <v>947</v>
      </c>
      <c r="BB49" t="s">
        <v>947</v>
      </c>
      <c r="BC49" t="s">
        <v>947</v>
      </c>
      <c r="BD49" t="s">
        <v>947</v>
      </c>
      <c r="BE49" t="s">
        <v>947</v>
      </c>
      <c r="BF49" t="s">
        <v>947</v>
      </c>
      <c r="BG49" t="s">
        <v>947</v>
      </c>
      <c r="BH49" t="s">
        <v>947</v>
      </c>
      <c r="BI49" t="s">
        <v>947</v>
      </c>
      <c r="BJ49" t="s">
        <v>947</v>
      </c>
      <c r="BK49" t="s">
        <v>947</v>
      </c>
      <c r="BL49" t="s">
        <v>947</v>
      </c>
      <c r="BM49" t="s">
        <v>947</v>
      </c>
      <c r="BN49" t="s">
        <v>947</v>
      </c>
      <c r="BO49" t="s">
        <v>947</v>
      </c>
      <c r="BP49" t="s">
        <v>947</v>
      </c>
      <c r="BQ49" t="s">
        <v>947</v>
      </c>
      <c r="BR49" t="s">
        <v>947</v>
      </c>
      <c r="BS49" t="s">
        <v>947</v>
      </c>
      <c r="BT49" t="s">
        <v>947</v>
      </c>
      <c r="BU49" t="s">
        <v>947</v>
      </c>
      <c r="BV49" t="s">
        <v>947</v>
      </c>
      <c r="BW49" t="s">
        <v>947</v>
      </c>
      <c r="BX49" t="s">
        <v>947</v>
      </c>
      <c r="BY49" t="s">
        <v>947</v>
      </c>
      <c r="BZ49" t="s">
        <v>947</v>
      </c>
      <c r="CA49" t="s">
        <v>947</v>
      </c>
      <c r="CB49" t="s">
        <v>947</v>
      </c>
      <c r="CC49" t="s">
        <v>947</v>
      </c>
      <c r="CD49" t="s">
        <v>947</v>
      </c>
      <c r="CE49" t="s">
        <v>947</v>
      </c>
      <c r="CF49" t="s">
        <v>947</v>
      </c>
      <c r="CG49" t="s">
        <v>947</v>
      </c>
      <c r="CH49" t="s">
        <v>947</v>
      </c>
      <c r="CI49" t="s">
        <v>947</v>
      </c>
      <c r="CJ49" t="s">
        <v>947</v>
      </c>
      <c r="CK49" t="s">
        <v>947</v>
      </c>
      <c r="CL49" t="s">
        <v>947</v>
      </c>
      <c r="CM49" t="s">
        <v>947</v>
      </c>
      <c r="CN49" t="s">
        <v>947</v>
      </c>
      <c r="CO49" t="s">
        <v>947</v>
      </c>
      <c r="CP49" t="s">
        <v>947</v>
      </c>
      <c r="CQ49" t="s">
        <v>947</v>
      </c>
      <c r="CR49" t="s">
        <v>947</v>
      </c>
      <c r="CS49" t="s">
        <v>947</v>
      </c>
      <c r="CT49" t="s">
        <v>947</v>
      </c>
      <c r="CU49" t="s">
        <v>947</v>
      </c>
      <c r="CV49" t="s">
        <v>947</v>
      </c>
      <c r="CW49" t="s">
        <v>947</v>
      </c>
      <c r="CX49" t="s">
        <v>947</v>
      </c>
      <c r="CY49" t="s">
        <v>947</v>
      </c>
      <c r="CZ49" t="s">
        <v>947</v>
      </c>
      <c r="DA49" t="s">
        <v>947</v>
      </c>
      <c r="DB49" t="s">
        <v>947</v>
      </c>
      <c r="DC49" t="s">
        <v>947</v>
      </c>
      <c r="DD49" t="s">
        <v>947</v>
      </c>
      <c r="DE49" t="s">
        <v>947</v>
      </c>
      <c r="DF49" t="s">
        <v>947</v>
      </c>
      <c r="DG49" t="s">
        <v>947</v>
      </c>
      <c r="DH49" t="s">
        <v>947</v>
      </c>
      <c r="DI49" t="s">
        <v>947</v>
      </c>
      <c r="DJ49" t="s">
        <v>1055</v>
      </c>
    </row>
    <row r="50">
      <c r="B50" t="s">
        <v>1056</v>
      </c>
      <c r="D50" t="s">
        <v>943</v>
      </c>
      <c r="E50" t="s">
        <v>944</v>
      </c>
      <c r="F50" t="s">
        <v>945</v>
      </c>
      <c r="G50" t="s">
        <v>946</v>
      </c>
      <c r="H50" s="2" t="s">
        <v>1057</v>
      </c>
      <c r="I50" s="2" t="s">
        <v>1019</v>
      </c>
      <c r="J50" s="2" t="s">
        <v>1032</v>
      </c>
      <c r="K50" s="2" t="s">
        <v>1020</v>
      </c>
      <c r="L50" t="s">
        <v>947</v>
      </c>
      <c r="M50" s="2" t="s">
        <v>1021</v>
      </c>
      <c r="N50" t="s">
        <v>947</v>
      </c>
      <c r="O50" t="s">
        <v>947</v>
      </c>
      <c r="P50" t="s">
        <v>947</v>
      </c>
      <c r="Q50" t="s">
        <v>947</v>
      </c>
      <c r="R50" t="s">
        <v>947</v>
      </c>
      <c r="S50" t="s">
        <v>947</v>
      </c>
      <c r="T50" t="s">
        <v>947</v>
      </c>
      <c r="U50" t="s">
        <v>947</v>
      </c>
      <c r="V50" t="s">
        <v>947</v>
      </c>
      <c r="W50" t="s">
        <v>947</v>
      </c>
      <c r="X50" t="s">
        <v>947</v>
      </c>
      <c r="Y50" t="s">
        <v>947</v>
      </c>
      <c r="Z50" t="s">
        <v>947</v>
      </c>
      <c r="AA50" t="s">
        <v>947</v>
      </c>
      <c r="AB50" t="s">
        <v>947</v>
      </c>
      <c r="AC50" t="s">
        <v>947</v>
      </c>
      <c r="AD50" t="s">
        <v>947</v>
      </c>
      <c r="AE50" t="s">
        <v>947</v>
      </c>
      <c r="AF50" t="s">
        <v>947</v>
      </c>
      <c r="AG50" t="s">
        <v>947</v>
      </c>
      <c r="AH50" t="s">
        <v>947</v>
      </c>
      <c r="AI50" t="s">
        <v>947</v>
      </c>
      <c r="AJ50" t="s">
        <v>947</v>
      </c>
      <c r="AK50" t="s">
        <v>947</v>
      </c>
      <c r="AL50" t="s">
        <v>947</v>
      </c>
      <c r="AM50" t="s">
        <v>947</v>
      </c>
      <c r="AN50" t="s">
        <v>947</v>
      </c>
      <c r="AO50" t="s">
        <v>947</v>
      </c>
      <c r="AP50" s="2" t="s">
        <v>963</v>
      </c>
      <c r="AQ50" s="2" t="s">
        <v>641</v>
      </c>
      <c r="AR50" t="s">
        <v>947</v>
      </c>
      <c r="AS50" t="s">
        <v>947</v>
      </c>
      <c r="AT50" s="2" t="s">
        <v>988</v>
      </c>
      <c r="AU50" s="2" t="s">
        <v>963</v>
      </c>
      <c r="AV50" s="2" t="s">
        <v>963</v>
      </c>
      <c r="AW50" t="s">
        <v>947</v>
      </c>
      <c r="AX50" t="s">
        <v>947</v>
      </c>
      <c r="AY50" t="s">
        <v>947</v>
      </c>
      <c r="AZ50" t="s">
        <v>947</v>
      </c>
      <c r="BA50" t="s">
        <v>947</v>
      </c>
      <c r="BB50" t="s">
        <v>947</v>
      </c>
      <c r="BC50" t="s">
        <v>947</v>
      </c>
      <c r="BD50" t="s">
        <v>947</v>
      </c>
      <c r="BE50" t="s">
        <v>947</v>
      </c>
      <c r="BF50" t="s">
        <v>947</v>
      </c>
      <c r="BG50" t="s">
        <v>947</v>
      </c>
      <c r="BH50" t="s">
        <v>947</v>
      </c>
      <c r="BI50" t="s">
        <v>947</v>
      </c>
      <c r="BJ50" t="s">
        <v>947</v>
      </c>
      <c r="BK50" t="s">
        <v>947</v>
      </c>
      <c r="BL50" t="s">
        <v>947</v>
      </c>
      <c r="BM50" t="s">
        <v>947</v>
      </c>
      <c r="BN50" t="s">
        <v>947</v>
      </c>
      <c r="BO50" t="s">
        <v>947</v>
      </c>
      <c r="BP50" t="s">
        <v>947</v>
      </c>
      <c r="BQ50" t="s">
        <v>947</v>
      </c>
      <c r="BR50" t="s">
        <v>947</v>
      </c>
      <c r="BS50" t="s">
        <v>947</v>
      </c>
      <c r="BT50" t="s">
        <v>947</v>
      </c>
      <c r="BU50" t="s">
        <v>947</v>
      </c>
      <c r="BV50" t="s">
        <v>947</v>
      </c>
      <c r="BW50" t="s">
        <v>947</v>
      </c>
      <c r="BX50" t="s">
        <v>947</v>
      </c>
      <c r="BY50" t="s">
        <v>947</v>
      </c>
      <c r="BZ50" t="s">
        <v>947</v>
      </c>
      <c r="CA50" t="s">
        <v>947</v>
      </c>
      <c r="CB50" t="s">
        <v>947</v>
      </c>
      <c r="CC50" t="s">
        <v>947</v>
      </c>
      <c r="CD50" t="s">
        <v>947</v>
      </c>
      <c r="CE50" t="s">
        <v>947</v>
      </c>
      <c r="CF50" t="s">
        <v>947</v>
      </c>
      <c r="CG50" t="s">
        <v>947</v>
      </c>
      <c r="CH50" t="s">
        <v>947</v>
      </c>
      <c r="CI50" t="s">
        <v>947</v>
      </c>
      <c r="CJ50" t="s">
        <v>947</v>
      </c>
      <c r="CK50" t="s">
        <v>947</v>
      </c>
      <c r="CL50" t="s">
        <v>947</v>
      </c>
      <c r="CM50" t="s">
        <v>947</v>
      </c>
      <c r="CN50" t="s">
        <v>947</v>
      </c>
      <c r="CO50" t="s">
        <v>947</v>
      </c>
      <c r="CP50" t="s">
        <v>947</v>
      </c>
      <c r="CQ50" t="s">
        <v>947</v>
      </c>
      <c r="CR50" t="s">
        <v>947</v>
      </c>
      <c r="CS50" t="s">
        <v>947</v>
      </c>
      <c r="CT50" t="s">
        <v>947</v>
      </c>
      <c r="CU50" t="s">
        <v>947</v>
      </c>
      <c r="CV50" t="s">
        <v>947</v>
      </c>
      <c r="CW50" t="s">
        <v>947</v>
      </c>
      <c r="CX50" t="s">
        <v>947</v>
      </c>
      <c r="CY50" t="s">
        <v>947</v>
      </c>
      <c r="CZ50" t="s">
        <v>947</v>
      </c>
      <c r="DA50" t="s">
        <v>947</v>
      </c>
      <c r="DB50" t="s">
        <v>947</v>
      </c>
      <c r="DC50" t="s">
        <v>947</v>
      </c>
      <c r="DD50" t="s">
        <v>947</v>
      </c>
      <c r="DE50" t="s">
        <v>947</v>
      </c>
      <c r="DF50" t="s">
        <v>947</v>
      </c>
      <c r="DG50" t="s">
        <v>947</v>
      </c>
      <c r="DH50" t="s">
        <v>947</v>
      </c>
      <c r="DI50" t="s">
        <v>947</v>
      </c>
      <c r="DJ50" t="s">
        <v>1058</v>
      </c>
    </row>
    <row r="51">
      <c r="B51" t="s">
        <v>1059</v>
      </c>
    </row>
    <row r="52">
      <c r="B52" s="27" t="s">
        <v>1060</v>
      </c>
      <c r="C52" s="28"/>
      <c r="D52" t="s">
        <v>943</v>
      </c>
      <c r="E52" t="s">
        <v>944</v>
      </c>
      <c r="F52" t="s">
        <v>945</v>
      </c>
      <c r="G52" t="s">
        <v>946</v>
      </c>
      <c r="H52" s="2" t="s">
        <v>945</v>
      </c>
      <c r="I52" t="s">
        <v>947</v>
      </c>
      <c r="J52" t="s">
        <v>947</v>
      </c>
      <c r="K52" t="s">
        <v>947</v>
      </c>
      <c r="L52" t="s">
        <v>947</v>
      </c>
      <c r="M52" t="s">
        <v>947</v>
      </c>
      <c r="N52" t="s">
        <v>947</v>
      </c>
      <c r="O52" t="s">
        <v>947</v>
      </c>
      <c r="P52" t="s">
        <v>947</v>
      </c>
      <c r="Q52" t="s">
        <v>947</v>
      </c>
      <c r="R52" t="s">
        <v>947</v>
      </c>
      <c r="S52" t="s">
        <v>947</v>
      </c>
      <c r="T52" t="s">
        <v>947</v>
      </c>
      <c r="U52" t="s">
        <v>947</v>
      </c>
      <c r="V52" t="s">
        <v>947</v>
      </c>
      <c r="W52" t="s">
        <v>947</v>
      </c>
      <c r="X52" t="s">
        <v>947</v>
      </c>
      <c r="Y52" t="s">
        <v>947</v>
      </c>
      <c r="Z52" t="s">
        <v>947</v>
      </c>
      <c r="AA52" t="s">
        <v>947</v>
      </c>
      <c r="AB52" t="s">
        <v>947</v>
      </c>
      <c r="AC52" t="s">
        <v>947</v>
      </c>
      <c r="AD52" t="s">
        <v>947</v>
      </c>
      <c r="AE52" t="s">
        <v>947</v>
      </c>
      <c r="AF52" t="s">
        <v>947</v>
      </c>
      <c r="AG52" t="s">
        <v>947</v>
      </c>
      <c r="AH52" t="s">
        <v>947</v>
      </c>
      <c r="AI52" t="s">
        <v>947</v>
      </c>
      <c r="AJ52" t="s">
        <v>947</v>
      </c>
      <c r="AK52" t="s">
        <v>947</v>
      </c>
      <c r="AL52" t="s">
        <v>947</v>
      </c>
      <c r="AM52" t="s">
        <v>947</v>
      </c>
      <c r="AN52" t="s">
        <v>947</v>
      </c>
      <c r="AO52" t="s">
        <v>947</v>
      </c>
      <c r="AP52" t="s">
        <v>947</v>
      </c>
      <c r="AQ52" t="s">
        <v>947</v>
      </c>
      <c r="AR52" t="s">
        <v>947</v>
      </c>
      <c r="AS52" t="s">
        <v>947</v>
      </c>
      <c r="AT52" t="s">
        <v>947</v>
      </c>
      <c r="AU52" t="s">
        <v>947</v>
      </c>
      <c r="AV52" t="s">
        <v>947</v>
      </c>
      <c r="AW52" t="s">
        <v>947</v>
      </c>
      <c r="AX52" t="s">
        <v>947</v>
      </c>
      <c r="AY52" t="s">
        <v>947</v>
      </c>
      <c r="AZ52" t="s">
        <v>947</v>
      </c>
      <c r="BA52" t="s">
        <v>947</v>
      </c>
      <c r="BB52" t="s">
        <v>947</v>
      </c>
      <c r="BC52" t="s">
        <v>947</v>
      </c>
      <c r="BD52" t="s">
        <v>947</v>
      </c>
      <c r="BE52" t="s">
        <v>947</v>
      </c>
      <c r="BF52" t="s">
        <v>947</v>
      </c>
      <c r="BG52" t="s">
        <v>947</v>
      </c>
      <c r="BH52" t="s">
        <v>947</v>
      </c>
      <c r="BI52" t="s">
        <v>947</v>
      </c>
      <c r="BJ52" t="s">
        <v>947</v>
      </c>
      <c r="BK52" t="s">
        <v>947</v>
      </c>
      <c r="BL52" t="s">
        <v>947</v>
      </c>
      <c r="BM52" t="s">
        <v>947</v>
      </c>
      <c r="BN52" t="s">
        <v>947</v>
      </c>
      <c r="BO52" t="s">
        <v>947</v>
      </c>
      <c r="BP52" t="s">
        <v>947</v>
      </c>
      <c r="BQ52" t="s">
        <v>947</v>
      </c>
      <c r="BR52" t="s">
        <v>947</v>
      </c>
      <c r="BS52" t="s">
        <v>947</v>
      </c>
      <c r="BT52" t="s">
        <v>947</v>
      </c>
      <c r="BU52" t="s">
        <v>947</v>
      </c>
      <c r="BV52" t="s">
        <v>947</v>
      </c>
      <c r="BW52" t="s">
        <v>947</v>
      </c>
      <c r="BX52" t="s">
        <v>947</v>
      </c>
      <c r="BY52" t="s">
        <v>947</v>
      </c>
      <c r="BZ52" t="s">
        <v>947</v>
      </c>
      <c r="CA52" t="s">
        <v>947</v>
      </c>
      <c r="CB52" t="s">
        <v>947</v>
      </c>
      <c r="CC52" t="s">
        <v>947</v>
      </c>
      <c r="CD52" t="s">
        <v>947</v>
      </c>
      <c r="CE52" t="s">
        <v>947</v>
      </c>
      <c r="CF52" t="s">
        <v>947</v>
      </c>
      <c r="CG52" t="s">
        <v>947</v>
      </c>
      <c r="CH52" t="s">
        <v>947</v>
      </c>
      <c r="CI52" t="s">
        <v>947</v>
      </c>
      <c r="CJ52" t="s">
        <v>947</v>
      </c>
      <c r="CK52" t="s">
        <v>947</v>
      </c>
      <c r="CL52" t="s">
        <v>947</v>
      </c>
      <c r="CM52" t="s">
        <v>947</v>
      </c>
      <c r="CN52" t="s">
        <v>947</v>
      </c>
      <c r="CO52" t="s">
        <v>947</v>
      </c>
      <c r="CP52" t="s">
        <v>947</v>
      </c>
      <c r="CQ52" t="s">
        <v>947</v>
      </c>
      <c r="CR52" t="s">
        <v>947</v>
      </c>
      <c r="CS52" t="s">
        <v>947</v>
      </c>
      <c r="CT52" t="s">
        <v>947</v>
      </c>
      <c r="CU52" t="s">
        <v>947</v>
      </c>
      <c r="CV52" t="s">
        <v>947</v>
      </c>
      <c r="CW52" t="s">
        <v>947</v>
      </c>
      <c r="CX52" t="s">
        <v>947</v>
      </c>
      <c r="CY52" t="s">
        <v>947</v>
      </c>
      <c r="CZ52" t="s">
        <v>947</v>
      </c>
      <c r="DA52" t="s">
        <v>947</v>
      </c>
      <c r="DB52" t="s">
        <v>947</v>
      </c>
      <c r="DC52" t="s">
        <v>947</v>
      </c>
      <c r="DD52" t="s">
        <v>947</v>
      </c>
      <c r="DE52" t="s">
        <v>947</v>
      </c>
      <c r="DF52" t="s">
        <v>947</v>
      </c>
      <c r="DG52" t="s">
        <v>947</v>
      </c>
      <c r="DH52" t="s">
        <v>947</v>
      </c>
      <c r="DI52" t="s">
        <v>947</v>
      </c>
      <c r="DJ52" t="s">
        <v>1000</v>
      </c>
    </row>
    <row r="53">
      <c r="B53" s="27"/>
      <c r="C53" s="28"/>
      <c r="D53" t="s">
        <v>943</v>
      </c>
      <c r="E53" t="s">
        <v>944</v>
      </c>
      <c r="F53" t="s">
        <v>945</v>
      </c>
      <c r="G53" t="s">
        <v>946</v>
      </c>
      <c r="H53" t="s">
        <v>947</v>
      </c>
      <c r="I53" t="s">
        <v>947</v>
      </c>
      <c r="J53" t="s">
        <v>947</v>
      </c>
      <c r="K53" t="s">
        <v>947</v>
      </c>
      <c r="L53" t="s">
        <v>947</v>
      </c>
      <c r="M53" t="s">
        <v>947</v>
      </c>
      <c r="N53" t="s">
        <v>947</v>
      </c>
      <c r="O53" t="s">
        <v>947</v>
      </c>
      <c r="P53" t="s">
        <v>947</v>
      </c>
      <c r="Q53" t="s">
        <v>947</v>
      </c>
      <c r="R53" t="s">
        <v>947</v>
      </c>
      <c r="S53" t="s">
        <v>947</v>
      </c>
      <c r="T53" t="s">
        <v>947</v>
      </c>
      <c r="U53" t="s">
        <v>947</v>
      </c>
      <c r="V53" t="s">
        <v>947</v>
      </c>
      <c r="W53" t="s">
        <v>947</v>
      </c>
      <c r="X53" s="2" t="s">
        <v>1061</v>
      </c>
      <c r="Y53" s="2" t="s">
        <v>1021</v>
      </c>
      <c r="Z53" s="2" t="s">
        <v>1013</v>
      </c>
      <c r="AA53" s="2" t="s">
        <v>1062</v>
      </c>
      <c r="AB53" s="2" t="s">
        <v>969</v>
      </c>
      <c r="AC53" s="2" t="s">
        <v>964</v>
      </c>
      <c r="AD53" s="2" t="s">
        <v>1062</v>
      </c>
      <c r="AE53" s="2" t="s">
        <v>1021</v>
      </c>
      <c r="AF53" t="s">
        <v>947</v>
      </c>
      <c r="AG53" t="s">
        <v>947</v>
      </c>
      <c r="AH53" t="s">
        <v>947</v>
      </c>
      <c r="AI53" t="s">
        <v>947</v>
      </c>
      <c r="AJ53" t="s">
        <v>947</v>
      </c>
      <c r="AK53" t="s">
        <v>947</v>
      </c>
      <c r="AL53" t="s">
        <v>947</v>
      </c>
      <c r="AM53" t="s">
        <v>947</v>
      </c>
      <c r="AN53" t="s">
        <v>947</v>
      </c>
      <c r="AO53" t="s">
        <v>947</v>
      </c>
      <c r="AP53" t="s">
        <v>947</v>
      </c>
      <c r="AQ53" t="s">
        <v>947</v>
      </c>
      <c r="AR53" t="s">
        <v>947</v>
      </c>
      <c r="AS53" t="s">
        <v>947</v>
      </c>
      <c r="AT53" t="s">
        <v>947</v>
      </c>
      <c r="AU53" t="s">
        <v>947</v>
      </c>
      <c r="AV53" t="s">
        <v>947</v>
      </c>
      <c r="AW53" t="s">
        <v>947</v>
      </c>
      <c r="AX53" t="s">
        <v>947</v>
      </c>
      <c r="AY53" t="s">
        <v>947</v>
      </c>
      <c r="AZ53" t="s">
        <v>947</v>
      </c>
      <c r="BA53" t="s">
        <v>947</v>
      </c>
      <c r="BB53" t="s">
        <v>947</v>
      </c>
      <c r="BC53" t="s">
        <v>947</v>
      </c>
      <c r="BD53" t="s">
        <v>947</v>
      </c>
      <c r="BE53" t="s">
        <v>947</v>
      </c>
      <c r="BF53" t="s">
        <v>947</v>
      </c>
      <c r="BG53" t="s">
        <v>947</v>
      </c>
      <c r="BH53" t="s">
        <v>947</v>
      </c>
      <c r="BI53" t="s">
        <v>947</v>
      </c>
      <c r="BJ53" t="s">
        <v>947</v>
      </c>
      <c r="BK53" t="s">
        <v>947</v>
      </c>
      <c r="BL53" s="2" t="s">
        <v>967</v>
      </c>
      <c r="BM53" s="2" t="s">
        <v>641</v>
      </c>
      <c r="BN53" s="2" t="s">
        <v>983</v>
      </c>
      <c r="BO53" s="2" t="s">
        <v>983</v>
      </c>
      <c r="BP53" s="2" t="s">
        <v>671</v>
      </c>
      <c r="BQ53" s="2" t="s">
        <v>673</v>
      </c>
      <c r="BR53" s="2" t="s">
        <v>1063</v>
      </c>
      <c r="BS53" s="2" t="s">
        <v>676</v>
      </c>
      <c r="BT53" s="2" t="s">
        <v>678</v>
      </c>
      <c r="BU53" s="2" t="s">
        <v>676</v>
      </c>
      <c r="BV53" s="2" t="s">
        <v>676</v>
      </c>
      <c r="BW53" s="2" t="s">
        <v>1064</v>
      </c>
      <c r="BX53" s="2" t="s">
        <v>1064</v>
      </c>
      <c r="BY53" s="2" t="s">
        <v>684</v>
      </c>
      <c r="BZ53" s="2" t="s">
        <v>684</v>
      </c>
      <c r="CA53" t="s">
        <v>947</v>
      </c>
      <c r="CB53" t="s">
        <v>947</v>
      </c>
      <c r="CC53" t="s">
        <v>947</v>
      </c>
      <c r="CD53" t="s">
        <v>947</v>
      </c>
      <c r="CE53" t="s">
        <v>947</v>
      </c>
      <c r="CF53" t="s">
        <v>947</v>
      </c>
      <c r="CG53" t="s">
        <v>947</v>
      </c>
      <c r="CH53" t="s">
        <v>947</v>
      </c>
      <c r="CI53" t="s">
        <v>947</v>
      </c>
      <c r="CJ53" t="s">
        <v>947</v>
      </c>
      <c r="CK53" t="s">
        <v>947</v>
      </c>
      <c r="CL53" t="s">
        <v>947</v>
      </c>
      <c r="CM53" t="s">
        <v>947</v>
      </c>
      <c r="CN53" t="s">
        <v>947</v>
      </c>
      <c r="CO53" t="s">
        <v>947</v>
      </c>
      <c r="CP53" t="s">
        <v>947</v>
      </c>
      <c r="CQ53" t="s">
        <v>947</v>
      </c>
      <c r="CR53" t="s">
        <v>947</v>
      </c>
      <c r="CS53" t="s">
        <v>947</v>
      </c>
      <c r="CT53" t="s">
        <v>947</v>
      </c>
      <c r="CU53" t="s">
        <v>947</v>
      </c>
      <c r="CV53" t="s">
        <v>947</v>
      </c>
      <c r="CW53" t="s">
        <v>947</v>
      </c>
      <c r="CX53" t="s">
        <v>947</v>
      </c>
      <c r="CY53" t="s">
        <v>947</v>
      </c>
      <c r="CZ53" t="s">
        <v>947</v>
      </c>
      <c r="DA53" t="s">
        <v>947</v>
      </c>
      <c r="DB53" t="s">
        <v>947</v>
      </c>
      <c r="DC53" t="s">
        <v>947</v>
      </c>
      <c r="DD53" t="s">
        <v>947</v>
      </c>
      <c r="DE53" t="s">
        <v>947</v>
      </c>
      <c r="DF53" t="s">
        <v>947</v>
      </c>
      <c r="DG53" t="s">
        <v>947</v>
      </c>
      <c r="DH53" t="s">
        <v>947</v>
      </c>
      <c r="DI53" t="s">
        <v>947</v>
      </c>
      <c r="DJ53" t="s">
        <v>1065</v>
      </c>
    </row>
    <row r="54">
      <c r="B54" s="27"/>
      <c r="C54" s="28"/>
      <c r="D54" t="s">
        <v>943</v>
      </c>
      <c r="E54" t="s">
        <v>944</v>
      </c>
      <c r="F54" t="s">
        <v>945</v>
      </c>
      <c r="G54" t="s">
        <v>946</v>
      </c>
      <c r="H54" t="s">
        <v>947</v>
      </c>
      <c r="I54" t="s">
        <v>947</v>
      </c>
      <c r="J54" t="s">
        <v>947</v>
      </c>
      <c r="K54" t="s">
        <v>947</v>
      </c>
      <c r="L54" t="s">
        <v>947</v>
      </c>
      <c r="M54" t="s">
        <v>947</v>
      </c>
      <c r="N54" t="s">
        <v>947</v>
      </c>
      <c r="O54" t="s">
        <v>947</v>
      </c>
      <c r="P54" t="s">
        <v>947</v>
      </c>
      <c r="Q54" t="s">
        <v>947</v>
      </c>
      <c r="R54" t="s">
        <v>947</v>
      </c>
      <c r="S54" t="s">
        <v>947</v>
      </c>
      <c r="T54" t="s">
        <v>947</v>
      </c>
      <c r="U54" t="s">
        <v>947</v>
      </c>
      <c r="V54" t="s">
        <v>947</v>
      </c>
      <c r="W54" t="s">
        <v>947</v>
      </c>
      <c r="X54" s="2" t="s">
        <v>1061</v>
      </c>
      <c r="Y54" s="2" t="s">
        <v>1021</v>
      </c>
      <c r="Z54" s="2" t="s">
        <v>1013</v>
      </c>
      <c r="AA54" s="2" t="s">
        <v>1062</v>
      </c>
      <c r="AB54" s="2" t="s">
        <v>969</v>
      </c>
      <c r="AC54" s="2" t="s">
        <v>964</v>
      </c>
      <c r="AD54" s="2" t="s">
        <v>1062</v>
      </c>
      <c r="AE54" s="2" t="s">
        <v>1021</v>
      </c>
      <c r="AF54" t="s">
        <v>947</v>
      </c>
      <c r="AG54" t="s">
        <v>947</v>
      </c>
      <c r="AH54" t="s">
        <v>947</v>
      </c>
      <c r="AI54" t="s">
        <v>947</v>
      </c>
      <c r="AJ54" t="s">
        <v>947</v>
      </c>
      <c r="AK54" t="s">
        <v>947</v>
      </c>
      <c r="AL54" t="s">
        <v>947</v>
      </c>
      <c r="AM54" t="s">
        <v>947</v>
      </c>
      <c r="AN54" t="s">
        <v>947</v>
      </c>
      <c r="AO54" t="s">
        <v>947</v>
      </c>
      <c r="AP54" t="s">
        <v>947</v>
      </c>
      <c r="AQ54" t="s">
        <v>947</v>
      </c>
      <c r="AR54" t="s">
        <v>947</v>
      </c>
      <c r="AS54" t="s">
        <v>947</v>
      </c>
      <c r="AT54" t="s">
        <v>947</v>
      </c>
      <c r="AU54" t="s">
        <v>947</v>
      </c>
      <c r="AV54" t="s">
        <v>947</v>
      </c>
      <c r="AW54" t="s">
        <v>947</v>
      </c>
      <c r="AX54" t="s">
        <v>947</v>
      </c>
      <c r="AY54" t="s">
        <v>947</v>
      </c>
      <c r="AZ54" t="s">
        <v>947</v>
      </c>
      <c r="BA54" t="s">
        <v>947</v>
      </c>
      <c r="BB54" t="s">
        <v>947</v>
      </c>
      <c r="BC54" t="s">
        <v>947</v>
      </c>
      <c r="BD54" t="s">
        <v>947</v>
      </c>
      <c r="BE54" t="s">
        <v>947</v>
      </c>
      <c r="BF54" t="s">
        <v>947</v>
      </c>
      <c r="BG54" t="s">
        <v>947</v>
      </c>
      <c r="BH54" t="s">
        <v>947</v>
      </c>
      <c r="BI54" t="s">
        <v>947</v>
      </c>
      <c r="BJ54" t="s">
        <v>947</v>
      </c>
      <c r="BK54" t="s">
        <v>947</v>
      </c>
      <c r="BL54" s="2" t="s">
        <v>967</v>
      </c>
      <c r="BM54" s="2" t="s">
        <v>641</v>
      </c>
      <c r="BN54" s="2" t="s">
        <v>983</v>
      </c>
      <c r="BO54" s="2" t="s">
        <v>983</v>
      </c>
      <c r="BP54" s="2" t="s">
        <v>671</v>
      </c>
      <c r="BQ54" s="2" t="s">
        <v>673</v>
      </c>
      <c r="BR54" s="2" t="s">
        <v>1063</v>
      </c>
      <c r="BS54" s="2" t="s">
        <v>676</v>
      </c>
      <c r="BT54" s="2" t="s">
        <v>678</v>
      </c>
      <c r="BU54" s="2" t="s">
        <v>676</v>
      </c>
      <c r="BV54" s="2" t="s">
        <v>676</v>
      </c>
      <c r="BW54" s="2" t="s">
        <v>1064</v>
      </c>
      <c r="BX54" s="2" t="s">
        <v>1064</v>
      </c>
      <c r="BY54" s="2" t="s">
        <v>684</v>
      </c>
      <c r="BZ54" s="2" t="s">
        <v>684</v>
      </c>
      <c r="CA54" t="s">
        <v>947</v>
      </c>
      <c r="CB54" t="s">
        <v>947</v>
      </c>
      <c r="CC54" t="s">
        <v>947</v>
      </c>
      <c r="CD54" t="s">
        <v>947</v>
      </c>
      <c r="CE54" t="s">
        <v>947</v>
      </c>
      <c r="CF54" t="s">
        <v>947</v>
      </c>
      <c r="CG54" t="s">
        <v>947</v>
      </c>
      <c r="CH54" t="s">
        <v>947</v>
      </c>
      <c r="CI54" t="s">
        <v>947</v>
      </c>
      <c r="CJ54" t="s">
        <v>947</v>
      </c>
      <c r="CK54" t="s">
        <v>947</v>
      </c>
      <c r="CL54" t="s">
        <v>947</v>
      </c>
      <c r="CM54" t="s">
        <v>947</v>
      </c>
      <c r="CN54" t="s">
        <v>947</v>
      </c>
      <c r="CO54" t="s">
        <v>947</v>
      </c>
      <c r="CP54" t="s">
        <v>947</v>
      </c>
      <c r="CQ54" t="s">
        <v>947</v>
      </c>
      <c r="CR54" t="s">
        <v>947</v>
      </c>
      <c r="CS54" t="s">
        <v>947</v>
      </c>
      <c r="CT54" t="s">
        <v>947</v>
      </c>
      <c r="CU54" t="s">
        <v>947</v>
      </c>
      <c r="CV54" t="s">
        <v>947</v>
      </c>
      <c r="CW54" t="s">
        <v>947</v>
      </c>
      <c r="CX54" t="s">
        <v>947</v>
      </c>
      <c r="CY54" t="s">
        <v>947</v>
      </c>
      <c r="CZ54" t="s">
        <v>947</v>
      </c>
      <c r="DA54" t="s">
        <v>947</v>
      </c>
      <c r="DB54" t="s">
        <v>947</v>
      </c>
      <c r="DC54" t="s">
        <v>947</v>
      </c>
      <c r="DD54" t="s">
        <v>947</v>
      </c>
      <c r="DE54" t="s">
        <v>947</v>
      </c>
      <c r="DF54" t="s">
        <v>947</v>
      </c>
      <c r="DG54" t="s">
        <v>947</v>
      </c>
      <c r="DH54" t="s">
        <v>947</v>
      </c>
      <c r="DI54" t="s">
        <v>947</v>
      </c>
      <c r="DJ54" t="s">
        <v>1065</v>
      </c>
    </row>
    <row r="55">
      <c r="B55" s="27"/>
      <c r="C55" s="28"/>
      <c r="D55" t="s">
        <v>943</v>
      </c>
      <c r="E55" t="s">
        <v>944</v>
      </c>
      <c r="F55" t="s">
        <v>945</v>
      </c>
      <c r="G55" t="s">
        <v>946</v>
      </c>
      <c r="H55" t="s">
        <v>947</v>
      </c>
      <c r="I55" t="s">
        <v>947</v>
      </c>
      <c r="J55" t="s">
        <v>947</v>
      </c>
      <c r="K55" t="s">
        <v>947</v>
      </c>
      <c r="L55" t="s">
        <v>947</v>
      </c>
      <c r="M55" t="s">
        <v>947</v>
      </c>
      <c r="N55" t="s">
        <v>947</v>
      </c>
      <c r="O55" t="s">
        <v>947</v>
      </c>
      <c r="P55" t="s">
        <v>947</v>
      </c>
      <c r="Q55" t="s">
        <v>947</v>
      </c>
      <c r="R55" t="s">
        <v>947</v>
      </c>
      <c r="S55" t="s">
        <v>947</v>
      </c>
      <c r="T55" t="s">
        <v>947</v>
      </c>
      <c r="U55" t="s">
        <v>947</v>
      </c>
      <c r="V55" t="s">
        <v>947</v>
      </c>
      <c r="W55" t="s">
        <v>947</v>
      </c>
      <c r="X55" t="s">
        <v>947</v>
      </c>
      <c r="Y55" t="s">
        <v>947</v>
      </c>
      <c r="Z55" t="s">
        <v>947</v>
      </c>
      <c r="AA55" t="s">
        <v>947</v>
      </c>
      <c r="AB55" t="s">
        <v>947</v>
      </c>
      <c r="AC55" t="s">
        <v>947</v>
      </c>
      <c r="AD55" t="s">
        <v>947</v>
      </c>
      <c r="AE55" t="s">
        <v>947</v>
      </c>
      <c r="AF55" t="s">
        <v>947</v>
      </c>
      <c r="AG55" t="s">
        <v>947</v>
      </c>
      <c r="AH55" t="s">
        <v>947</v>
      </c>
      <c r="AI55" t="s">
        <v>947</v>
      </c>
      <c r="AJ55" t="s">
        <v>947</v>
      </c>
      <c r="AK55" t="s">
        <v>947</v>
      </c>
      <c r="AL55" t="s">
        <v>947</v>
      </c>
      <c r="AM55" t="s">
        <v>947</v>
      </c>
      <c r="AN55" t="s">
        <v>947</v>
      </c>
      <c r="AO55" t="s">
        <v>947</v>
      </c>
      <c r="AP55" t="s">
        <v>947</v>
      </c>
      <c r="AQ55" t="s">
        <v>947</v>
      </c>
      <c r="AR55" t="s">
        <v>947</v>
      </c>
      <c r="AS55" t="s">
        <v>947</v>
      </c>
      <c r="AT55" t="s">
        <v>947</v>
      </c>
      <c r="AU55" t="s">
        <v>947</v>
      </c>
      <c r="AV55" t="s">
        <v>947</v>
      </c>
      <c r="AW55" t="s">
        <v>947</v>
      </c>
      <c r="AX55" t="s">
        <v>947</v>
      </c>
      <c r="AY55" t="s">
        <v>947</v>
      </c>
      <c r="AZ55" t="s">
        <v>947</v>
      </c>
      <c r="BA55" t="s">
        <v>947</v>
      </c>
      <c r="BB55" t="s">
        <v>947</v>
      </c>
      <c r="BC55" t="s">
        <v>947</v>
      </c>
      <c r="BD55" t="s">
        <v>947</v>
      </c>
      <c r="BE55" t="s">
        <v>947</v>
      </c>
      <c r="BF55" t="s">
        <v>947</v>
      </c>
      <c r="BG55" t="s">
        <v>947</v>
      </c>
      <c r="BH55" t="s">
        <v>947</v>
      </c>
      <c r="BI55" t="s">
        <v>947</v>
      </c>
      <c r="BJ55" t="s">
        <v>947</v>
      </c>
      <c r="BK55" t="s">
        <v>947</v>
      </c>
      <c r="BL55" t="s">
        <v>947</v>
      </c>
      <c r="BM55" t="s">
        <v>947</v>
      </c>
      <c r="BN55" t="s">
        <v>947</v>
      </c>
      <c r="BO55" t="s">
        <v>947</v>
      </c>
      <c r="BP55" t="s">
        <v>947</v>
      </c>
      <c r="BQ55" t="s">
        <v>947</v>
      </c>
      <c r="BR55" t="s">
        <v>947</v>
      </c>
      <c r="BS55" t="s">
        <v>947</v>
      </c>
      <c r="BT55" t="s">
        <v>947</v>
      </c>
      <c r="BU55" t="s">
        <v>947</v>
      </c>
      <c r="BV55" t="s">
        <v>947</v>
      </c>
      <c r="BW55" t="s">
        <v>947</v>
      </c>
      <c r="BX55" t="s">
        <v>947</v>
      </c>
      <c r="BY55" t="s">
        <v>947</v>
      </c>
      <c r="BZ55" t="s">
        <v>947</v>
      </c>
      <c r="CA55" t="s">
        <v>947</v>
      </c>
      <c r="CB55" t="s">
        <v>947</v>
      </c>
      <c r="CC55" t="s">
        <v>947</v>
      </c>
      <c r="CD55" t="s">
        <v>947</v>
      </c>
      <c r="CE55" t="s">
        <v>947</v>
      </c>
      <c r="CF55" t="s">
        <v>947</v>
      </c>
      <c r="CG55" t="s">
        <v>947</v>
      </c>
      <c r="CH55" t="s">
        <v>947</v>
      </c>
      <c r="CI55" t="s">
        <v>947</v>
      </c>
      <c r="CJ55" t="s">
        <v>947</v>
      </c>
      <c r="CK55" t="s">
        <v>947</v>
      </c>
      <c r="CL55" t="s">
        <v>947</v>
      </c>
      <c r="CM55" t="s">
        <v>947</v>
      </c>
      <c r="CN55" t="s">
        <v>947</v>
      </c>
      <c r="CO55" t="s">
        <v>947</v>
      </c>
      <c r="CP55" t="s">
        <v>947</v>
      </c>
      <c r="CQ55" t="s">
        <v>947</v>
      </c>
      <c r="CR55" t="s">
        <v>947</v>
      </c>
      <c r="CS55" t="s">
        <v>947</v>
      </c>
      <c r="CT55" t="s">
        <v>947</v>
      </c>
      <c r="CU55" t="s">
        <v>947</v>
      </c>
      <c r="CV55" t="s">
        <v>947</v>
      </c>
      <c r="CW55" t="s">
        <v>947</v>
      </c>
      <c r="CX55" t="s">
        <v>947</v>
      </c>
      <c r="CY55" t="s">
        <v>947</v>
      </c>
      <c r="CZ55" t="s">
        <v>947</v>
      </c>
      <c r="DA55" t="s">
        <v>947</v>
      </c>
      <c r="DB55" t="s">
        <v>947</v>
      </c>
      <c r="DC55" t="s">
        <v>947</v>
      </c>
      <c r="DD55" t="s">
        <v>947</v>
      </c>
      <c r="DE55" t="s">
        <v>947</v>
      </c>
      <c r="DF55" t="s">
        <v>947</v>
      </c>
      <c r="DG55" t="s">
        <v>947</v>
      </c>
      <c r="DH55" t="s">
        <v>947</v>
      </c>
      <c r="DI55" t="s">
        <v>947</v>
      </c>
      <c r="DJ55" t="s">
        <v>1009</v>
      </c>
    </row>
    <row r="56">
      <c r="B56" t="s">
        <v>1066</v>
      </c>
    </row>
    <row r="57" ht="42.75">
      <c r="B57" s="8" t="s">
        <v>1067</v>
      </c>
      <c r="D57" t="s">
        <v>943</v>
      </c>
      <c r="E57" t="s">
        <v>944</v>
      </c>
      <c r="F57" t="s">
        <v>945</v>
      </c>
      <c r="G57" t="s">
        <v>946</v>
      </c>
      <c r="H57" s="2" t="s">
        <v>945</v>
      </c>
      <c r="I57" t="s">
        <v>947</v>
      </c>
      <c r="J57" t="s">
        <v>947</v>
      </c>
      <c r="K57" t="s">
        <v>947</v>
      </c>
      <c r="L57" t="s">
        <v>947</v>
      </c>
      <c r="M57" t="s">
        <v>947</v>
      </c>
      <c r="N57" t="s">
        <v>947</v>
      </c>
      <c r="O57" t="s">
        <v>947</v>
      </c>
      <c r="P57" t="s">
        <v>947</v>
      </c>
      <c r="Q57" t="s">
        <v>947</v>
      </c>
      <c r="R57" t="s">
        <v>947</v>
      </c>
      <c r="S57" t="s">
        <v>947</v>
      </c>
      <c r="T57" t="s">
        <v>947</v>
      </c>
      <c r="U57" t="s">
        <v>947</v>
      </c>
      <c r="V57" t="s">
        <v>947</v>
      </c>
      <c r="W57" t="s">
        <v>947</v>
      </c>
      <c r="X57" t="s">
        <v>947</v>
      </c>
      <c r="Y57" t="s">
        <v>947</v>
      </c>
      <c r="Z57" t="s">
        <v>947</v>
      </c>
      <c r="AA57" t="s">
        <v>947</v>
      </c>
      <c r="AB57" t="s">
        <v>947</v>
      </c>
      <c r="AC57" t="s">
        <v>947</v>
      </c>
      <c r="AD57" t="s">
        <v>947</v>
      </c>
      <c r="AE57" t="s">
        <v>947</v>
      </c>
      <c r="AF57" t="s">
        <v>947</v>
      </c>
      <c r="AG57" t="s">
        <v>947</v>
      </c>
      <c r="AH57" t="s">
        <v>947</v>
      </c>
      <c r="AI57" t="s">
        <v>947</v>
      </c>
      <c r="AJ57" t="s">
        <v>947</v>
      </c>
      <c r="AK57" t="s">
        <v>947</v>
      </c>
      <c r="AL57" t="s">
        <v>947</v>
      </c>
      <c r="AM57" t="s">
        <v>947</v>
      </c>
      <c r="AN57" t="s">
        <v>947</v>
      </c>
      <c r="AO57" t="s">
        <v>947</v>
      </c>
      <c r="AP57" t="s">
        <v>947</v>
      </c>
      <c r="AQ57" t="s">
        <v>947</v>
      </c>
      <c r="AR57" t="s">
        <v>947</v>
      </c>
      <c r="AS57" t="s">
        <v>947</v>
      </c>
      <c r="AT57" t="s">
        <v>947</v>
      </c>
      <c r="AU57" t="s">
        <v>947</v>
      </c>
      <c r="AV57" t="s">
        <v>947</v>
      </c>
      <c r="AW57" t="s">
        <v>947</v>
      </c>
      <c r="AX57" t="s">
        <v>947</v>
      </c>
      <c r="AY57" t="s">
        <v>947</v>
      </c>
      <c r="AZ57" t="s">
        <v>947</v>
      </c>
      <c r="BA57" t="s">
        <v>947</v>
      </c>
      <c r="BB57" t="s">
        <v>947</v>
      </c>
      <c r="BC57" t="s">
        <v>947</v>
      </c>
      <c r="BD57" t="s">
        <v>947</v>
      </c>
      <c r="BE57" t="s">
        <v>947</v>
      </c>
      <c r="BF57" t="s">
        <v>947</v>
      </c>
      <c r="BG57" t="s">
        <v>947</v>
      </c>
      <c r="BH57" t="s">
        <v>947</v>
      </c>
      <c r="BI57" t="s">
        <v>947</v>
      </c>
      <c r="BJ57" t="s">
        <v>947</v>
      </c>
      <c r="BK57" t="s">
        <v>947</v>
      </c>
      <c r="BL57" t="s">
        <v>947</v>
      </c>
      <c r="BM57" t="s">
        <v>947</v>
      </c>
      <c r="BN57" t="s">
        <v>947</v>
      </c>
      <c r="BO57" t="s">
        <v>947</v>
      </c>
      <c r="BP57" t="s">
        <v>947</v>
      </c>
      <c r="BQ57" t="s">
        <v>947</v>
      </c>
      <c r="BR57" t="s">
        <v>947</v>
      </c>
      <c r="BS57" t="s">
        <v>947</v>
      </c>
      <c r="BT57" t="s">
        <v>947</v>
      </c>
      <c r="BU57" t="s">
        <v>947</v>
      </c>
      <c r="BV57" t="s">
        <v>947</v>
      </c>
      <c r="BW57" t="s">
        <v>947</v>
      </c>
      <c r="BX57" t="s">
        <v>947</v>
      </c>
      <c r="BY57" t="s">
        <v>947</v>
      </c>
      <c r="BZ57" t="s">
        <v>947</v>
      </c>
      <c r="CA57" t="s">
        <v>947</v>
      </c>
      <c r="CB57" t="s">
        <v>947</v>
      </c>
      <c r="CC57" t="s">
        <v>947</v>
      </c>
      <c r="CD57" t="s">
        <v>947</v>
      </c>
      <c r="CE57" t="s">
        <v>947</v>
      </c>
      <c r="CF57" t="s">
        <v>947</v>
      </c>
      <c r="CG57" t="s">
        <v>947</v>
      </c>
      <c r="CH57" t="s">
        <v>947</v>
      </c>
      <c r="CI57" t="s">
        <v>947</v>
      </c>
      <c r="CJ57" t="s">
        <v>947</v>
      </c>
      <c r="CK57" t="s">
        <v>947</v>
      </c>
      <c r="CL57" t="s">
        <v>947</v>
      </c>
      <c r="CM57" t="s">
        <v>947</v>
      </c>
      <c r="CN57" t="s">
        <v>947</v>
      </c>
      <c r="CO57" t="s">
        <v>947</v>
      </c>
      <c r="CP57" t="s">
        <v>947</v>
      </c>
      <c r="CQ57" t="s">
        <v>947</v>
      </c>
      <c r="CR57" t="s">
        <v>947</v>
      </c>
      <c r="CS57" t="s">
        <v>947</v>
      </c>
      <c r="CT57" t="s">
        <v>947</v>
      </c>
      <c r="CU57" t="s">
        <v>947</v>
      </c>
      <c r="CV57" t="s">
        <v>947</v>
      </c>
      <c r="CW57" t="s">
        <v>947</v>
      </c>
      <c r="CX57" t="s">
        <v>947</v>
      </c>
      <c r="CY57" t="s">
        <v>947</v>
      </c>
      <c r="CZ57" t="s">
        <v>947</v>
      </c>
      <c r="DA57" t="s">
        <v>947</v>
      </c>
      <c r="DB57" t="s">
        <v>947</v>
      </c>
      <c r="DC57" t="s">
        <v>947</v>
      </c>
      <c r="DD57" t="s">
        <v>947</v>
      </c>
      <c r="DE57" t="s">
        <v>947</v>
      </c>
      <c r="DF57" t="s">
        <v>947</v>
      </c>
      <c r="DG57" t="s">
        <v>947</v>
      </c>
      <c r="DH57" t="s">
        <v>947</v>
      </c>
      <c r="DI57" t="s">
        <v>947</v>
      </c>
      <c r="DJ57" t="s">
        <v>1000</v>
      </c>
    </row>
    <row r="58">
      <c r="B58" t="s">
        <v>1068</v>
      </c>
      <c r="D58" t="s">
        <v>943</v>
      </c>
      <c r="E58" t="s">
        <v>944</v>
      </c>
      <c r="F58" t="s">
        <v>945</v>
      </c>
      <c r="G58" t="s">
        <v>946</v>
      </c>
      <c r="H58" t="s">
        <v>947</v>
      </c>
      <c r="I58" t="s">
        <v>947</v>
      </c>
      <c r="J58" t="s">
        <v>947</v>
      </c>
      <c r="K58" t="s">
        <v>947</v>
      </c>
      <c r="L58" t="s">
        <v>947</v>
      </c>
      <c r="M58" t="s">
        <v>947</v>
      </c>
      <c r="N58" t="s">
        <v>947</v>
      </c>
      <c r="O58" t="s">
        <v>947</v>
      </c>
      <c r="P58" t="s">
        <v>947</v>
      </c>
      <c r="Q58" t="s">
        <v>947</v>
      </c>
      <c r="R58" t="s">
        <v>947</v>
      </c>
      <c r="S58" t="s">
        <v>947</v>
      </c>
      <c r="T58" t="s">
        <v>947</v>
      </c>
      <c r="U58" t="s">
        <v>947</v>
      </c>
      <c r="V58" t="s">
        <v>947</v>
      </c>
      <c r="W58" t="s">
        <v>947</v>
      </c>
      <c r="X58" s="2" t="s">
        <v>1061</v>
      </c>
      <c r="Y58" s="2" t="s">
        <v>1021</v>
      </c>
      <c r="Z58" s="2" t="s">
        <v>945</v>
      </c>
      <c r="AA58" s="2" t="s">
        <v>1062</v>
      </c>
      <c r="AB58" s="2" t="s">
        <v>969</v>
      </c>
      <c r="AC58" s="2" t="s">
        <v>964</v>
      </c>
      <c r="AD58" s="2" t="s">
        <v>1062</v>
      </c>
      <c r="AE58" s="2" t="s">
        <v>1021</v>
      </c>
      <c r="AF58" t="s">
        <v>947</v>
      </c>
      <c r="AG58" t="s">
        <v>947</v>
      </c>
      <c r="AH58" t="s">
        <v>947</v>
      </c>
      <c r="AI58" t="s">
        <v>947</v>
      </c>
      <c r="AJ58" t="s">
        <v>947</v>
      </c>
      <c r="AK58" t="s">
        <v>947</v>
      </c>
      <c r="AL58" t="s">
        <v>947</v>
      </c>
      <c r="AM58" t="s">
        <v>947</v>
      </c>
      <c r="AN58" t="s">
        <v>947</v>
      </c>
      <c r="AO58" t="s">
        <v>947</v>
      </c>
      <c r="AP58" t="s">
        <v>947</v>
      </c>
      <c r="AQ58" t="s">
        <v>947</v>
      </c>
      <c r="AR58" t="s">
        <v>947</v>
      </c>
      <c r="AS58" t="s">
        <v>947</v>
      </c>
      <c r="AT58" t="s">
        <v>947</v>
      </c>
      <c r="AU58" t="s">
        <v>947</v>
      </c>
      <c r="AV58" t="s">
        <v>947</v>
      </c>
      <c r="AW58" t="s">
        <v>947</v>
      </c>
      <c r="AX58" t="s">
        <v>947</v>
      </c>
      <c r="AY58" t="s">
        <v>947</v>
      </c>
      <c r="AZ58" t="s">
        <v>947</v>
      </c>
      <c r="BA58" t="s">
        <v>947</v>
      </c>
      <c r="BB58" t="s">
        <v>947</v>
      </c>
      <c r="BC58" t="s">
        <v>947</v>
      </c>
      <c r="BD58" t="s">
        <v>947</v>
      </c>
      <c r="BE58" t="s">
        <v>947</v>
      </c>
      <c r="BF58" t="s">
        <v>947</v>
      </c>
      <c r="BG58" t="s">
        <v>947</v>
      </c>
      <c r="BH58" t="s">
        <v>947</v>
      </c>
      <c r="BI58" t="s">
        <v>947</v>
      </c>
      <c r="BJ58" t="s">
        <v>947</v>
      </c>
      <c r="BK58" t="s">
        <v>947</v>
      </c>
      <c r="BL58" s="2" t="s">
        <v>967</v>
      </c>
      <c r="BM58" s="2" t="s">
        <v>641</v>
      </c>
      <c r="BN58" s="2" t="s">
        <v>983</v>
      </c>
      <c r="BO58" s="2" t="s">
        <v>983</v>
      </c>
      <c r="BP58" s="2" t="s">
        <v>671</v>
      </c>
      <c r="BQ58" s="2" t="s">
        <v>673</v>
      </c>
      <c r="BR58" s="2" t="s">
        <v>1063</v>
      </c>
      <c r="BS58" s="2" t="s">
        <v>676</v>
      </c>
      <c r="BT58" s="2" t="s">
        <v>678</v>
      </c>
      <c r="BU58" s="2" t="s">
        <v>676</v>
      </c>
      <c r="BV58" s="2" t="s">
        <v>676</v>
      </c>
      <c r="BW58" s="2" t="s">
        <v>1064</v>
      </c>
      <c r="BX58" s="2" t="s">
        <v>1064</v>
      </c>
      <c r="BY58" s="2" t="s">
        <v>684</v>
      </c>
      <c r="BZ58" s="2" t="s">
        <v>684</v>
      </c>
      <c r="CA58" t="s">
        <v>947</v>
      </c>
      <c r="CB58" t="s">
        <v>947</v>
      </c>
      <c r="CC58" t="s">
        <v>947</v>
      </c>
      <c r="CD58" t="s">
        <v>947</v>
      </c>
      <c r="CE58" t="s">
        <v>947</v>
      </c>
      <c r="CF58" t="s">
        <v>947</v>
      </c>
      <c r="CG58" t="s">
        <v>947</v>
      </c>
      <c r="CH58" t="s">
        <v>947</v>
      </c>
      <c r="CI58" t="s">
        <v>947</v>
      </c>
      <c r="CJ58" t="s">
        <v>947</v>
      </c>
      <c r="CK58" t="s">
        <v>947</v>
      </c>
      <c r="CL58" t="s">
        <v>947</v>
      </c>
      <c r="CM58" t="s">
        <v>947</v>
      </c>
      <c r="CN58" t="s">
        <v>947</v>
      </c>
      <c r="CO58" t="s">
        <v>947</v>
      </c>
      <c r="CP58" t="s">
        <v>947</v>
      </c>
      <c r="CQ58" t="s">
        <v>947</v>
      </c>
      <c r="CR58" t="s">
        <v>947</v>
      </c>
      <c r="CS58" t="s">
        <v>947</v>
      </c>
      <c r="CT58" t="s">
        <v>947</v>
      </c>
      <c r="CU58" t="s">
        <v>947</v>
      </c>
      <c r="CV58" t="s">
        <v>947</v>
      </c>
      <c r="CW58" t="s">
        <v>947</v>
      </c>
      <c r="CX58" t="s">
        <v>947</v>
      </c>
      <c r="CY58" t="s">
        <v>947</v>
      </c>
      <c r="CZ58" t="s">
        <v>947</v>
      </c>
      <c r="DA58" t="s">
        <v>947</v>
      </c>
      <c r="DB58" t="s">
        <v>947</v>
      </c>
      <c r="DC58" t="s">
        <v>947</v>
      </c>
      <c r="DD58" t="s">
        <v>947</v>
      </c>
      <c r="DE58" t="s">
        <v>947</v>
      </c>
      <c r="DF58" t="s">
        <v>947</v>
      </c>
      <c r="DG58" t="s">
        <v>947</v>
      </c>
      <c r="DH58" t="s">
        <v>947</v>
      </c>
      <c r="DI58" t="s">
        <v>947</v>
      </c>
      <c r="DJ58" t="s">
        <v>1020</v>
      </c>
    </row>
    <row r="59" ht="42.75">
      <c r="B59" s="8" t="s">
        <v>1069</v>
      </c>
      <c r="D59" t="s">
        <v>943</v>
      </c>
      <c r="E59" t="s">
        <v>944</v>
      </c>
      <c r="F59" t="s">
        <v>945</v>
      </c>
      <c r="G59" t="s">
        <v>946</v>
      </c>
      <c r="H59" t="s">
        <v>947</v>
      </c>
      <c r="I59" t="s">
        <v>947</v>
      </c>
      <c r="J59" t="s">
        <v>947</v>
      </c>
      <c r="K59" t="s">
        <v>947</v>
      </c>
      <c r="L59" t="s">
        <v>947</v>
      </c>
      <c r="M59" t="s">
        <v>947</v>
      </c>
      <c r="N59" t="s">
        <v>947</v>
      </c>
      <c r="O59" t="s">
        <v>947</v>
      </c>
      <c r="P59" t="s">
        <v>947</v>
      </c>
      <c r="Q59" t="s">
        <v>947</v>
      </c>
      <c r="R59" t="s">
        <v>947</v>
      </c>
      <c r="S59" t="s">
        <v>947</v>
      </c>
      <c r="T59" t="s">
        <v>947</v>
      </c>
      <c r="U59" t="s">
        <v>947</v>
      </c>
      <c r="V59" t="s">
        <v>947</v>
      </c>
      <c r="W59" t="s">
        <v>947</v>
      </c>
      <c r="X59" t="s">
        <v>947</v>
      </c>
      <c r="Y59" t="s">
        <v>947</v>
      </c>
      <c r="Z59" t="s">
        <v>947</v>
      </c>
      <c r="AA59" t="s">
        <v>947</v>
      </c>
      <c r="AB59" t="s">
        <v>947</v>
      </c>
      <c r="AC59" t="s">
        <v>947</v>
      </c>
      <c r="AD59" t="s">
        <v>947</v>
      </c>
      <c r="AE59" t="s">
        <v>947</v>
      </c>
      <c r="AF59" t="s">
        <v>947</v>
      </c>
      <c r="AG59" t="s">
        <v>947</v>
      </c>
      <c r="AH59" t="s">
        <v>947</v>
      </c>
      <c r="AI59" t="s">
        <v>947</v>
      </c>
      <c r="AJ59" t="s">
        <v>947</v>
      </c>
      <c r="AK59" t="s">
        <v>947</v>
      </c>
      <c r="AL59" t="s">
        <v>947</v>
      </c>
      <c r="AM59" t="s">
        <v>947</v>
      </c>
      <c r="AN59" t="s">
        <v>947</v>
      </c>
      <c r="AO59" t="s">
        <v>947</v>
      </c>
      <c r="AP59" t="s">
        <v>947</v>
      </c>
      <c r="AQ59" t="s">
        <v>947</v>
      </c>
      <c r="AR59" t="s">
        <v>947</v>
      </c>
      <c r="AS59" t="s">
        <v>947</v>
      </c>
      <c r="AT59" t="s">
        <v>947</v>
      </c>
      <c r="AU59" t="s">
        <v>947</v>
      </c>
      <c r="AV59" t="s">
        <v>947</v>
      </c>
      <c r="AW59" t="s">
        <v>947</v>
      </c>
      <c r="AX59" t="s">
        <v>947</v>
      </c>
      <c r="AY59" t="s">
        <v>947</v>
      </c>
      <c r="AZ59" t="s">
        <v>947</v>
      </c>
      <c r="BA59" t="s">
        <v>947</v>
      </c>
      <c r="BB59" t="s">
        <v>947</v>
      </c>
      <c r="BC59" t="s">
        <v>947</v>
      </c>
      <c r="BD59" t="s">
        <v>947</v>
      </c>
      <c r="BE59" t="s">
        <v>947</v>
      </c>
      <c r="BF59" t="s">
        <v>947</v>
      </c>
      <c r="BG59" t="s">
        <v>947</v>
      </c>
      <c r="BH59" t="s">
        <v>947</v>
      </c>
      <c r="BI59" t="s">
        <v>947</v>
      </c>
      <c r="BJ59" t="s">
        <v>947</v>
      </c>
      <c r="BK59" t="s">
        <v>947</v>
      </c>
      <c r="BL59" t="s">
        <v>947</v>
      </c>
      <c r="BM59" t="s">
        <v>947</v>
      </c>
      <c r="BN59" t="s">
        <v>947</v>
      </c>
      <c r="BO59" t="s">
        <v>947</v>
      </c>
      <c r="BP59" t="s">
        <v>947</v>
      </c>
      <c r="BQ59" t="s">
        <v>947</v>
      </c>
      <c r="BR59" t="s">
        <v>947</v>
      </c>
      <c r="BS59" t="s">
        <v>947</v>
      </c>
      <c r="BT59" t="s">
        <v>947</v>
      </c>
      <c r="BU59" t="s">
        <v>947</v>
      </c>
      <c r="BV59" t="s">
        <v>947</v>
      </c>
      <c r="BW59" t="s">
        <v>947</v>
      </c>
      <c r="BX59" t="s">
        <v>947</v>
      </c>
      <c r="BY59" t="s">
        <v>947</v>
      </c>
      <c r="BZ59" t="s">
        <v>947</v>
      </c>
      <c r="CA59" t="s">
        <v>947</v>
      </c>
      <c r="CB59" t="s">
        <v>947</v>
      </c>
      <c r="CC59" t="s">
        <v>947</v>
      </c>
      <c r="CD59" t="s">
        <v>947</v>
      </c>
      <c r="CE59" t="s">
        <v>947</v>
      </c>
      <c r="CF59" t="s">
        <v>947</v>
      </c>
      <c r="CG59" t="s">
        <v>947</v>
      </c>
      <c r="CH59" t="s">
        <v>947</v>
      </c>
      <c r="CI59" t="s">
        <v>947</v>
      </c>
      <c r="CJ59" t="s">
        <v>947</v>
      </c>
      <c r="CK59" t="s">
        <v>947</v>
      </c>
      <c r="CL59" t="s">
        <v>947</v>
      </c>
      <c r="CM59" t="s">
        <v>947</v>
      </c>
      <c r="CN59" t="s">
        <v>947</v>
      </c>
      <c r="CO59" t="s">
        <v>947</v>
      </c>
      <c r="CP59" t="s">
        <v>947</v>
      </c>
      <c r="CQ59" t="s">
        <v>947</v>
      </c>
      <c r="CR59" t="s">
        <v>947</v>
      </c>
      <c r="CS59" t="s">
        <v>947</v>
      </c>
      <c r="CT59" t="s">
        <v>947</v>
      </c>
      <c r="CU59" t="s">
        <v>947</v>
      </c>
      <c r="CV59" t="s">
        <v>947</v>
      </c>
      <c r="CW59" t="s">
        <v>947</v>
      </c>
      <c r="CX59" t="s">
        <v>947</v>
      </c>
      <c r="CY59" t="s">
        <v>947</v>
      </c>
      <c r="CZ59" t="s">
        <v>947</v>
      </c>
      <c r="DA59" t="s">
        <v>947</v>
      </c>
      <c r="DB59" t="s">
        <v>947</v>
      </c>
      <c r="DC59" t="s">
        <v>947</v>
      </c>
      <c r="DD59" t="s">
        <v>947</v>
      </c>
      <c r="DE59" t="s">
        <v>947</v>
      </c>
      <c r="DF59" t="s">
        <v>947</v>
      </c>
      <c r="DG59" t="s">
        <v>947</v>
      </c>
      <c r="DH59" t="s">
        <v>947</v>
      </c>
      <c r="DI59" t="s">
        <v>947</v>
      </c>
      <c r="DJ59" t="s">
        <v>1009</v>
      </c>
    </row>
    <row r="60">
      <c r="B60" t="s">
        <v>1070</v>
      </c>
      <c r="D60" t="s">
        <v>943</v>
      </c>
      <c r="E60" t="s">
        <v>944</v>
      </c>
      <c r="F60" t="s">
        <v>945</v>
      </c>
      <c r="G60" t="s">
        <v>946</v>
      </c>
      <c r="H60" t="s">
        <v>947</v>
      </c>
      <c r="I60" t="s">
        <v>947</v>
      </c>
      <c r="J60" t="s">
        <v>947</v>
      </c>
      <c r="K60" t="s">
        <v>947</v>
      </c>
      <c r="L60" t="s">
        <v>947</v>
      </c>
      <c r="M60" t="s">
        <v>947</v>
      </c>
      <c r="N60" t="s">
        <v>947</v>
      </c>
      <c r="O60" t="s">
        <v>947</v>
      </c>
      <c r="P60" t="s">
        <v>947</v>
      </c>
      <c r="Q60" t="s">
        <v>947</v>
      </c>
      <c r="R60" t="s">
        <v>947</v>
      </c>
      <c r="S60" t="s">
        <v>947</v>
      </c>
      <c r="T60" t="s">
        <v>947</v>
      </c>
      <c r="U60" t="s">
        <v>947</v>
      </c>
      <c r="V60" t="s">
        <v>947</v>
      </c>
      <c r="W60" t="s">
        <v>947</v>
      </c>
      <c r="X60" s="2" t="s">
        <v>1061</v>
      </c>
      <c r="Y60" s="2" t="s">
        <v>1021</v>
      </c>
      <c r="Z60" s="2" t="s">
        <v>996</v>
      </c>
      <c r="AA60" s="2" t="s">
        <v>1062</v>
      </c>
      <c r="AB60" s="2" t="s">
        <v>969</v>
      </c>
      <c r="AC60" s="2" t="s">
        <v>964</v>
      </c>
      <c r="AD60" s="2" t="s">
        <v>1062</v>
      </c>
      <c r="AE60" s="2" t="s">
        <v>1021</v>
      </c>
      <c r="AF60" t="s">
        <v>947</v>
      </c>
      <c r="AG60" t="s">
        <v>947</v>
      </c>
      <c r="AH60" t="s">
        <v>947</v>
      </c>
      <c r="AI60" t="s">
        <v>947</v>
      </c>
      <c r="AJ60" t="s">
        <v>947</v>
      </c>
      <c r="AK60" t="s">
        <v>947</v>
      </c>
      <c r="AL60" t="s">
        <v>947</v>
      </c>
      <c r="AM60" t="s">
        <v>947</v>
      </c>
      <c r="AN60" t="s">
        <v>947</v>
      </c>
      <c r="AO60" t="s">
        <v>947</v>
      </c>
      <c r="AP60" t="s">
        <v>947</v>
      </c>
      <c r="AQ60" t="s">
        <v>947</v>
      </c>
      <c r="AR60" t="s">
        <v>947</v>
      </c>
      <c r="AS60" t="s">
        <v>947</v>
      </c>
      <c r="AT60" t="s">
        <v>947</v>
      </c>
      <c r="AU60" t="s">
        <v>947</v>
      </c>
      <c r="AV60" t="s">
        <v>947</v>
      </c>
      <c r="AW60" t="s">
        <v>947</v>
      </c>
      <c r="AX60" t="s">
        <v>947</v>
      </c>
      <c r="AY60" t="s">
        <v>947</v>
      </c>
      <c r="AZ60" t="s">
        <v>947</v>
      </c>
      <c r="BA60" t="s">
        <v>947</v>
      </c>
      <c r="BB60" t="s">
        <v>947</v>
      </c>
      <c r="BC60" t="s">
        <v>947</v>
      </c>
      <c r="BD60" t="s">
        <v>947</v>
      </c>
      <c r="BE60" t="s">
        <v>947</v>
      </c>
      <c r="BF60" t="s">
        <v>947</v>
      </c>
      <c r="BG60" t="s">
        <v>947</v>
      </c>
      <c r="BH60" t="s">
        <v>947</v>
      </c>
      <c r="BI60" t="s">
        <v>947</v>
      </c>
      <c r="BJ60" t="s">
        <v>947</v>
      </c>
      <c r="BK60" t="s">
        <v>947</v>
      </c>
      <c r="BL60" s="2" t="s">
        <v>967</v>
      </c>
      <c r="BM60" s="2" t="s">
        <v>641</v>
      </c>
      <c r="BN60" s="2" t="s">
        <v>983</v>
      </c>
      <c r="BO60" s="2" t="s">
        <v>983</v>
      </c>
      <c r="BP60" s="2" t="s">
        <v>671</v>
      </c>
      <c r="BQ60" s="2" t="s">
        <v>673</v>
      </c>
      <c r="BR60" s="2" t="s">
        <v>1063</v>
      </c>
      <c r="BS60" s="2" t="s">
        <v>676</v>
      </c>
      <c r="BT60" s="2" t="s">
        <v>678</v>
      </c>
      <c r="BU60" s="2" t="s">
        <v>676</v>
      </c>
      <c r="BV60" s="2" t="s">
        <v>676</v>
      </c>
      <c r="BW60" s="2" t="s">
        <v>1064</v>
      </c>
      <c r="BX60" s="2" t="s">
        <v>1064</v>
      </c>
      <c r="BY60" s="2" t="s">
        <v>684</v>
      </c>
      <c r="BZ60" s="2" t="s">
        <v>684</v>
      </c>
      <c r="CA60" t="s">
        <v>947</v>
      </c>
      <c r="CB60" t="s">
        <v>947</v>
      </c>
      <c r="CC60" t="s">
        <v>947</v>
      </c>
      <c r="CD60" t="s">
        <v>947</v>
      </c>
      <c r="CE60" t="s">
        <v>947</v>
      </c>
      <c r="CF60" t="s">
        <v>947</v>
      </c>
      <c r="CG60" t="s">
        <v>947</v>
      </c>
      <c r="CH60" t="s">
        <v>947</v>
      </c>
      <c r="CI60" t="s">
        <v>947</v>
      </c>
      <c r="CJ60" t="s">
        <v>947</v>
      </c>
      <c r="CK60" t="s">
        <v>947</v>
      </c>
      <c r="CL60" t="s">
        <v>947</v>
      </c>
      <c r="CM60" t="s">
        <v>947</v>
      </c>
      <c r="CN60" t="s">
        <v>947</v>
      </c>
      <c r="CO60" t="s">
        <v>947</v>
      </c>
      <c r="CP60" t="s">
        <v>947</v>
      </c>
      <c r="CQ60" t="s">
        <v>947</v>
      </c>
      <c r="CR60" t="s">
        <v>947</v>
      </c>
      <c r="CS60" t="s">
        <v>947</v>
      </c>
      <c r="CT60" t="s">
        <v>947</v>
      </c>
      <c r="CU60" t="s">
        <v>947</v>
      </c>
      <c r="CV60" t="s">
        <v>947</v>
      </c>
      <c r="CW60" t="s">
        <v>947</v>
      </c>
      <c r="CX60" t="s">
        <v>947</v>
      </c>
      <c r="CY60" t="s">
        <v>947</v>
      </c>
      <c r="CZ60" t="s">
        <v>947</v>
      </c>
      <c r="DA60" t="s">
        <v>947</v>
      </c>
      <c r="DB60" t="s">
        <v>947</v>
      </c>
      <c r="DC60" t="s">
        <v>947</v>
      </c>
      <c r="DD60" t="s">
        <v>947</v>
      </c>
      <c r="DE60" t="s">
        <v>947</v>
      </c>
      <c r="DF60" t="s">
        <v>947</v>
      </c>
      <c r="DG60" t="s">
        <v>947</v>
      </c>
      <c r="DH60" t="s">
        <v>947</v>
      </c>
      <c r="DI60" t="s">
        <v>947</v>
      </c>
      <c r="DJ60" t="s">
        <v>1071</v>
      </c>
    </row>
    <row r="61">
      <c r="B61" t="s">
        <v>1072</v>
      </c>
      <c r="D61" t="s">
        <v>943</v>
      </c>
      <c r="E61" t="s">
        <v>944</v>
      </c>
      <c r="F61" t="s">
        <v>945</v>
      </c>
      <c r="G61" t="s">
        <v>946</v>
      </c>
      <c r="H61" t="s">
        <v>947</v>
      </c>
      <c r="I61" t="s">
        <v>947</v>
      </c>
      <c r="J61" t="s">
        <v>947</v>
      </c>
      <c r="K61" t="s">
        <v>947</v>
      </c>
      <c r="L61" t="s">
        <v>947</v>
      </c>
      <c r="M61" t="s">
        <v>947</v>
      </c>
      <c r="N61" t="s">
        <v>947</v>
      </c>
      <c r="O61" t="s">
        <v>947</v>
      </c>
      <c r="P61" t="s">
        <v>947</v>
      </c>
      <c r="Q61" t="s">
        <v>947</v>
      </c>
      <c r="R61" t="s">
        <v>947</v>
      </c>
      <c r="S61" t="s">
        <v>947</v>
      </c>
      <c r="T61" t="s">
        <v>947</v>
      </c>
      <c r="U61" t="s">
        <v>947</v>
      </c>
      <c r="V61" t="s">
        <v>947</v>
      </c>
      <c r="W61" t="s">
        <v>947</v>
      </c>
      <c r="X61" s="2" t="s">
        <v>1061</v>
      </c>
      <c r="Y61" s="2" t="s">
        <v>1021</v>
      </c>
      <c r="Z61" s="2" t="s">
        <v>1073</v>
      </c>
      <c r="AA61" s="2" t="s">
        <v>1062</v>
      </c>
      <c r="AB61" s="2" t="s">
        <v>969</v>
      </c>
      <c r="AC61" s="2" t="s">
        <v>964</v>
      </c>
      <c r="AD61" s="2" t="s">
        <v>1062</v>
      </c>
      <c r="AE61" s="2" t="s">
        <v>1021</v>
      </c>
      <c r="AF61" t="s">
        <v>947</v>
      </c>
      <c r="AG61" t="s">
        <v>947</v>
      </c>
      <c r="AH61" t="s">
        <v>947</v>
      </c>
      <c r="AI61" t="s">
        <v>947</v>
      </c>
      <c r="AJ61" t="s">
        <v>947</v>
      </c>
      <c r="AK61" t="s">
        <v>947</v>
      </c>
      <c r="AL61" t="s">
        <v>947</v>
      </c>
      <c r="AM61" t="s">
        <v>947</v>
      </c>
      <c r="AN61" t="s">
        <v>947</v>
      </c>
      <c r="AO61" t="s">
        <v>947</v>
      </c>
      <c r="AP61" t="s">
        <v>947</v>
      </c>
      <c r="AQ61" t="s">
        <v>947</v>
      </c>
      <c r="AR61" t="s">
        <v>947</v>
      </c>
      <c r="AS61" t="s">
        <v>947</v>
      </c>
      <c r="AT61" t="s">
        <v>947</v>
      </c>
      <c r="AU61" t="s">
        <v>947</v>
      </c>
      <c r="AV61" t="s">
        <v>947</v>
      </c>
      <c r="AW61" t="s">
        <v>947</v>
      </c>
      <c r="AX61" t="s">
        <v>947</v>
      </c>
      <c r="AY61" t="s">
        <v>947</v>
      </c>
      <c r="AZ61" t="s">
        <v>947</v>
      </c>
      <c r="BA61" t="s">
        <v>947</v>
      </c>
      <c r="BB61" t="s">
        <v>947</v>
      </c>
      <c r="BC61" t="s">
        <v>947</v>
      </c>
      <c r="BD61" t="s">
        <v>947</v>
      </c>
      <c r="BE61" t="s">
        <v>947</v>
      </c>
      <c r="BF61" t="s">
        <v>947</v>
      </c>
      <c r="BG61" t="s">
        <v>947</v>
      </c>
      <c r="BH61" t="s">
        <v>947</v>
      </c>
      <c r="BI61" t="s">
        <v>947</v>
      </c>
      <c r="BJ61" t="s">
        <v>947</v>
      </c>
      <c r="BK61" t="s">
        <v>947</v>
      </c>
      <c r="BL61" s="2" t="s">
        <v>967</v>
      </c>
      <c r="BM61" s="2" t="s">
        <v>641</v>
      </c>
      <c r="BN61" s="2" t="s">
        <v>983</v>
      </c>
      <c r="BO61" s="2" t="s">
        <v>983</v>
      </c>
      <c r="BP61" s="2" t="s">
        <v>671</v>
      </c>
      <c r="BQ61" s="2" t="s">
        <v>673</v>
      </c>
      <c r="BR61" s="2" t="s">
        <v>1063</v>
      </c>
      <c r="BS61" s="2" t="s">
        <v>676</v>
      </c>
      <c r="BT61" s="2" t="s">
        <v>678</v>
      </c>
      <c r="BU61" s="2" t="s">
        <v>676</v>
      </c>
      <c r="BV61" s="2" t="s">
        <v>676</v>
      </c>
      <c r="BW61" s="2" t="s">
        <v>1064</v>
      </c>
      <c r="BX61" s="2" t="s">
        <v>1064</v>
      </c>
      <c r="BY61" s="2" t="s">
        <v>684</v>
      </c>
      <c r="BZ61" s="2" t="s">
        <v>684</v>
      </c>
      <c r="CA61" t="s">
        <v>947</v>
      </c>
      <c r="CB61" t="s">
        <v>947</v>
      </c>
      <c r="CC61" t="s">
        <v>947</v>
      </c>
      <c r="CD61" t="s">
        <v>947</v>
      </c>
      <c r="CE61" t="s">
        <v>947</v>
      </c>
      <c r="CF61" t="s">
        <v>947</v>
      </c>
      <c r="CG61" t="s">
        <v>947</v>
      </c>
      <c r="CH61" t="s">
        <v>947</v>
      </c>
      <c r="CI61" t="s">
        <v>947</v>
      </c>
      <c r="CJ61" t="s">
        <v>947</v>
      </c>
      <c r="CK61" t="s">
        <v>947</v>
      </c>
      <c r="CL61" t="s">
        <v>947</v>
      </c>
      <c r="CM61" t="s">
        <v>947</v>
      </c>
      <c r="CN61" t="s">
        <v>947</v>
      </c>
      <c r="CO61" t="s">
        <v>947</v>
      </c>
      <c r="CP61" t="s">
        <v>947</v>
      </c>
      <c r="CQ61" t="s">
        <v>947</v>
      </c>
      <c r="CR61" t="s">
        <v>947</v>
      </c>
      <c r="CS61" t="s">
        <v>947</v>
      </c>
      <c r="CT61" t="s">
        <v>947</v>
      </c>
      <c r="CU61" t="s">
        <v>947</v>
      </c>
      <c r="CV61" t="s">
        <v>947</v>
      </c>
      <c r="CW61" t="s">
        <v>947</v>
      </c>
      <c r="CX61" t="s">
        <v>947</v>
      </c>
      <c r="CY61" t="s">
        <v>947</v>
      </c>
      <c r="CZ61" t="s">
        <v>947</v>
      </c>
      <c r="DA61" t="s">
        <v>947</v>
      </c>
      <c r="DB61" t="s">
        <v>947</v>
      </c>
      <c r="DC61" t="s">
        <v>947</v>
      </c>
      <c r="DD61" t="s">
        <v>947</v>
      </c>
      <c r="DE61" t="s">
        <v>947</v>
      </c>
      <c r="DF61" t="s">
        <v>947</v>
      </c>
      <c r="DG61" t="s">
        <v>947</v>
      </c>
      <c r="DH61" t="s">
        <v>947</v>
      </c>
      <c r="DI61" t="s">
        <v>947</v>
      </c>
      <c r="DJ61" t="s">
        <v>1074</v>
      </c>
    </row>
    <row r="62">
      <c r="B62" t="s">
        <v>1075</v>
      </c>
    </row>
    <row r="63">
      <c r="B63" t="s">
        <v>1076</v>
      </c>
      <c r="D63" t="s">
        <v>943</v>
      </c>
      <c r="E63" t="s">
        <v>944</v>
      </c>
      <c r="F63" t="s">
        <v>945</v>
      </c>
      <c r="G63" t="s">
        <v>946</v>
      </c>
      <c r="H63" t="s">
        <v>947</v>
      </c>
      <c r="I63" t="s">
        <v>947</v>
      </c>
      <c r="J63" t="s">
        <v>947</v>
      </c>
      <c r="K63" t="s">
        <v>947</v>
      </c>
      <c r="L63" t="s">
        <v>947</v>
      </c>
      <c r="M63" t="s">
        <v>947</v>
      </c>
      <c r="N63" t="s">
        <v>947</v>
      </c>
      <c r="O63" t="s">
        <v>947</v>
      </c>
      <c r="P63" t="s">
        <v>947</v>
      </c>
      <c r="Q63" t="s">
        <v>947</v>
      </c>
      <c r="R63" t="s">
        <v>947</v>
      </c>
      <c r="S63" t="s">
        <v>947</v>
      </c>
      <c r="T63" t="s">
        <v>947</v>
      </c>
      <c r="U63" t="s">
        <v>947</v>
      </c>
      <c r="V63" t="s">
        <v>947</v>
      </c>
      <c r="W63" t="s">
        <v>947</v>
      </c>
      <c r="X63" t="s">
        <v>947</v>
      </c>
      <c r="Y63" t="s">
        <v>947</v>
      </c>
      <c r="Z63" t="s">
        <v>947</v>
      </c>
      <c r="AA63" t="s">
        <v>947</v>
      </c>
      <c r="AB63" t="s">
        <v>947</v>
      </c>
      <c r="AC63" t="s">
        <v>947</v>
      </c>
      <c r="AD63" t="s">
        <v>947</v>
      </c>
      <c r="AE63" t="s">
        <v>947</v>
      </c>
      <c r="AF63" t="s">
        <v>1077</v>
      </c>
      <c r="AG63" t="s">
        <v>947</v>
      </c>
      <c r="AH63" t="s">
        <v>947</v>
      </c>
      <c r="AI63" t="s">
        <v>947</v>
      </c>
      <c r="AJ63" t="s">
        <v>947</v>
      </c>
      <c r="AK63" t="s">
        <v>947</v>
      </c>
      <c r="AL63" t="s">
        <v>947</v>
      </c>
      <c r="AM63" t="s">
        <v>947</v>
      </c>
      <c r="AN63" t="s">
        <v>947</v>
      </c>
      <c r="AO63" t="s">
        <v>947</v>
      </c>
      <c r="AP63" t="s">
        <v>947</v>
      </c>
      <c r="AQ63" t="s">
        <v>947</v>
      </c>
      <c r="AR63" t="s">
        <v>947</v>
      </c>
      <c r="AS63" t="s">
        <v>947</v>
      </c>
      <c r="AT63" t="s">
        <v>947</v>
      </c>
      <c r="AU63" t="s">
        <v>947</v>
      </c>
      <c r="AV63" t="s">
        <v>947</v>
      </c>
      <c r="AW63" t="s">
        <v>947</v>
      </c>
      <c r="AX63" t="s">
        <v>947</v>
      </c>
      <c r="AY63" t="s">
        <v>947</v>
      </c>
      <c r="AZ63" t="s">
        <v>947</v>
      </c>
      <c r="BA63" t="s">
        <v>947</v>
      </c>
      <c r="BB63" t="s">
        <v>947</v>
      </c>
      <c r="BC63" t="s">
        <v>947</v>
      </c>
      <c r="BD63" t="s">
        <v>947</v>
      </c>
      <c r="BE63" t="s">
        <v>947</v>
      </c>
      <c r="BF63" t="s">
        <v>947</v>
      </c>
      <c r="BG63" t="s">
        <v>947</v>
      </c>
      <c r="BH63" t="s">
        <v>947</v>
      </c>
      <c r="BI63" t="s">
        <v>947</v>
      </c>
      <c r="BJ63" t="s">
        <v>947</v>
      </c>
      <c r="BK63" t="s">
        <v>947</v>
      </c>
      <c r="BL63" t="s">
        <v>947</v>
      </c>
      <c r="BM63" t="s">
        <v>947</v>
      </c>
      <c r="BN63" t="s">
        <v>947</v>
      </c>
      <c r="BO63" t="s">
        <v>947</v>
      </c>
      <c r="BP63" t="s">
        <v>947</v>
      </c>
      <c r="BQ63" t="s">
        <v>947</v>
      </c>
      <c r="BR63" t="s">
        <v>947</v>
      </c>
      <c r="BS63" t="s">
        <v>947</v>
      </c>
      <c r="BT63" t="s">
        <v>947</v>
      </c>
      <c r="BU63" t="s">
        <v>947</v>
      </c>
      <c r="BV63" t="s">
        <v>947</v>
      </c>
      <c r="BW63" t="s">
        <v>947</v>
      </c>
      <c r="BX63" t="s">
        <v>947</v>
      </c>
      <c r="BY63" t="s">
        <v>947</v>
      </c>
      <c r="BZ63" t="s">
        <v>947</v>
      </c>
      <c r="CA63" s="2" t="s">
        <v>688</v>
      </c>
      <c r="CB63" s="2" t="s">
        <v>1078</v>
      </c>
      <c r="CC63" s="2" t="s">
        <v>1023</v>
      </c>
      <c r="CD63" s="2" t="s">
        <v>635</v>
      </c>
      <c r="CE63" t="s">
        <v>947</v>
      </c>
      <c r="CF63" t="s">
        <v>947</v>
      </c>
      <c r="CG63" t="s">
        <v>947</v>
      </c>
      <c r="CH63" t="s">
        <v>947</v>
      </c>
      <c r="CI63" s="2" t="s">
        <v>1079</v>
      </c>
      <c r="CJ63" s="2" t="s">
        <v>983</v>
      </c>
      <c r="CK63" s="2" t="s">
        <v>963</v>
      </c>
      <c r="CL63" s="2" t="s">
        <v>641</v>
      </c>
      <c r="CM63" s="2" t="s">
        <v>641</v>
      </c>
      <c r="CN63" s="2" t="s">
        <v>1022</v>
      </c>
      <c r="CO63" s="2" t="s">
        <v>688</v>
      </c>
      <c r="CP63" s="2" t="s">
        <v>641</v>
      </c>
      <c r="CQ63" t="s">
        <v>947</v>
      </c>
      <c r="CR63" t="s">
        <v>947</v>
      </c>
      <c r="CS63" t="s">
        <v>947</v>
      </c>
      <c r="CT63" s="2" t="s">
        <v>948</v>
      </c>
      <c r="CU63" s="2" t="s">
        <v>1022</v>
      </c>
      <c r="CV63" s="2" t="s">
        <v>742</v>
      </c>
      <c r="CW63" s="2" t="s">
        <v>1021</v>
      </c>
      <c r="CX63" s="2" t="s">
        <v>1080</v>
      </c>
      <c r="CY63" s="2" t="s">
        <v>1063</v>
      </c>
      <c r="CZ63" s="2" t="s">
        <v>753</v>
      </c>
      <c r="DA63" s="2" t="s">
        <v>757</v>
      </c>
      <c r="DB63" t="s">
        <v>947</v>
      </c>
      <c r="DC63" t="s">
        <v>947</v>
      </c>
      <c r="DD63" t="s">
        <v>947</v>
      </c>
      <c r="DE63" t="s">
        <v>947</v>
      </c>
      <c r="DF63" t="s">
        <v>947</v>
      </c>
      <c r="DG63" t="s">
        <v>947</v>
      </c>
      <c r="DH63" t="s">
        <v>947</v>
      </c>
      <c r="DI63" t="s">
        <v>947</v>
      </c>
      <c r="DJ63" t="s">
        <v>991</v>
      </c>
    </row>
    <row r="64">
      <c r="B64" t="s">
        <v>1081</v>
      </c>
      <c r="D64" t="s">
        <v>943</v>
      </c>
      <c r="E64" t="s">
        <v>944</v>
      </c>
      <c r="F64" t="s">
        <v>945</v>
      </c>
      <c r="G64" t="s">
        <v>946</v>
      </c>
      <c r="H64" t="s">
        <v>947</v>
      </c>
      <c r="I64" t="s">
        <v>947</v>
      </c>
      <c r="J64" t="s">
        <v>947</v>
      </c>
      <c r="K64" t="s">
        <v>947</v>
      </c>
      <c r="L64" t="s">
        <v>947</v>
      </c>
      <c r="M64" t="s">
        <v>947</v>
      </c>
      <c r="N64" t="s">
        <v>947</v>
      </c>
      <c r="O64" t="s">
        <v>947</v>
      </c>
      <c r="P64" t="s">
        <v>947</v>
      </c>
      <c r="Q64" t="s">
        <v>947</v>
      </c>
      <c r="R64" t="s">
        <v>947</v>
      </c>
      <c r="S64" t="s">
        <v>947</v>
      </c>
      <c r="T64" t="s">
        <v>947</v>
      </c>
      <c r="U64" t="s">
        <v>947</v>
      </c>
      <c r="V64" t="s">
        <v>947</v>
      </c>
      <c r="W64" t="s">
        <v>947</v>
      </c>
      <c r="X64" t="s">
        <v>947</v>
      </c>
      <c r="Y64" t="s">
        <v>947</v>
      </c>
      <c r="Z64" t="s">
        <v>947</v>
      </c>
      <c r="AA64" t="s">
        <v>947</v>
      </c>
      <c r="AB64" t="s">
        <v>947</v>
      </c>
      <c r="AC64" t="s">
        <v>947</v>
      </c>
      <c r="AD64" t="s">
        <v>947</v>
      </c>
      <c r="AE64" t="s">
        <v>947</v>
      </c>
      <c r="AF64" t="s">
        <v>933</v>
      </c>
      <c r="AG64" t="s">
        <v>947</v>
      </c>
      <c r="AH64" t="s">
        <v>947</v>
      </c>
      <c r="AI64" t="s">
        <v>947</v>
      </c>
      <c r="AJ64" t="s">
        <v>947</v>
      </c>
      <c r="AK64" t="s">
        <v>947</v>
      </c>
      <c r="AL64" t="s">
        <v>947</v>
      </c>
      <c r="AM64" t="s">
        <v>947</v>
      </c>
      <c r="AN64" t="s">
        <v>947</v>
      </c>
      <c r="AO64" t="s">
        <v>947</v>
      </c>
      <c r="AP64" t="s">
        <v>947</v>
      </c>
      <c r="AQ64" t="s">
        <v>947</v>
      </c>
      <c r="AR64" t="s">
        <v>947</v>
      </c>
      <c r="AS64" t="s">
        <v>947</v>
      </c>
      <c r="AT64" t="s">
        <v>947</v>
      </c>
      <c r="AU64" t="s">
        <v>947</v>
      </c>
      <c r="AV64" t="s">
        <v>947</v>
      </c>
      <c r="AW64" t="s">
        <v>947</v>
      </c>
      <c r="AX64" t="s">
        <v>947</v>
      </c>
      <c r="AY64" t="s">
        <v>947</v>
      </c>
      <c r="AZ64" t="s">
        <v>947</v>
      </c>
      <c r="BA64" t="s">
        <v>947</v>
      </c>
      <c r="BB64" t="s">
        <v>947</v>
      </c>
      <c r="BC64" t="s">
        <v>947</v>
      </c>
      <c r="BD64" t="s">
        <v>947</v>
      </c>
      <c r="BE64" t="s">
        <v>947</v>
      </c>
      <c r="BF64" t="s">
        <v>947</v>
      </c>
      <c r="BG64" t="s">
        <v>947</v>
      </c>
      <c r="BH64" t="s">
        <v>947</v>
      </c>
      <c r="BI64" t="s">
        <v>947</v>
      </c>
      <c r="BJ64" t="s">
        <v>947</v>
      </c>
      <c r="BK64" t="s">
        <v>947</v>
      </c>
      <c r="BL64" t="s">
        <v>947</v>
      </c>
      <c r="BM64" t="s">
        <v>947</v>
      </c>
      <c r="BN64" t="s">
        <v>947</v>
      </c>
      <c r="BO64" t="s">
        <v>947</v>
      </c>
      <c r="BP64" t="s">
        <v>947</v>
      </c>
      <c r="BQ64" t="s">
        <v>947</v>
      </c>
      <c r="BR64" t="s">
        <v>947</v>
      </c>
      <c r="BS64" t="s">
        <v>947</v>
      </c>
      <c r="BT64" t="s">
        <v>947</v>
      </c>
      <c r="BU64" t="s">
        <v>947</v>
      </c>
      <c r="BV64" t="s">
        <v>947</v>
      </c>
      <c r="BW64" t="s">
        <v>947</v>
      </c>
      <c r="BX64" t="s">
        <v>947</v>
      </c>
      <c r="BY64" t="s">
        <v>947</v>
      </c>
      <c r="BZ64" t="s">
        <v>947</v>
      </c>
      <c r="CA64" s="2" t="s">
        <v>688</v>
      </c>
      <c r="CB64" s="2" t="s">
        <v>1078</v>
      </c>
      <c r="CC64" s="2" t="s">
        <v>1023</v>
      </c>
      <c r="CD64" s="2" t="s">
        <v>635</v>
      </c>
      <c r="CE64" s="2" t="s">
        <v>700</v>
      </c>
      <c r="CF64" t="s">
        <v>947</v>
      </c>
      <c r="CG64" t="s">
        <v>947</v>
      </c>
      <c r="CH64" t="s">
        <v>947</v>
      </c>
      <c r="CI64" s="2" t="s">
        <v>1079</v>
      </c>
      <c r="CJ64" s="2" t="s">
        <v>983</v>
      </c>
      <c r="CK64" s="2" t="s">
        <v>963</v>
      </c>
      <c r="CL64" s="2" t="s">
        <v>641</v>
      </c>
      <c r="CM64" s="2" t="s">
        <v>641</v>
      </c>
      <c r="CN64" s="2" t="s">
        <v>1022</v>
      </c>
      <c r="CO64" s="2" t="s">
        <v>688</v>
      </c>
      <c r="CP64" s="2" t="s">
        <v>641</v>
      </c>
      <c r="CQ64" t="s">
        <v>947</v>
      </c>
      <c r="CR64" t="s">
        <v>947</v>
      </c>
      <c r="CS64" t="s">
        <v>947</v>
      </c>
      <c r="CT64" s="2" t="s">
        <v>948</v>
      </c>
      <c r="CU64" s="2" t="s">
        <v>1022</v>
      </c>
      <c r="CV64" s="2" t="s">
        <v>742</v>
      </c>
      <c r="CW64" s="2" t="s">
        <v>1021</v>
      </c>
      <c r="CX64" s="2" t="s">
        <v>1080</v>
      </c>
      <c r="CY64" s="2" t="s">
        <v>1063</v>
      </c>
      <c r="CZ64" s="2" t="s">
        <v>753</v>
      </c>
      <c r="DA64" s="2" t="s">
        <v>757</v>
      </c>
      <c r="DB64" t="s">
        <v>947</v>
      </c>
      <c r="DC64" t="s">
        <v>947</v>
      </c>
      <c r="DD64" t="s">
        <v>947</v>
      </c>
      <c r="DE64" t="s">
        <v>947</v>
      </c>
      <c r="DF64" t="s">
        <v>947</v>
      </c>
      <c r="DG64" t="s">
        <v>947</v>
      </c>
      <c r="DH64" t="s">
        <v>947</v>
      </c>
      <c r="DI64" t="s">
        <v>947</v>
      </c>
      <c r="DJ64" t="s">
        <v>1082</v>
      </c>
    </row>
    <row r="65">
      <c r="B65" t="s">
        <v>1083</v>
      </c>
      <c r="D65" t="s">
        <v>943</v>
      </c>
      <c r="E65" t="s">
        <v>944</v>
      </c>
      <c r="F65" t="s">
        <v>945</v>
      </c>
      <c r="G65" t="s">
        <v>946</v>
      </c>
      <c r="H65" t="s">
        <v>947</v>
      </c>
      <c r="I65" t="s">
        <v>947</v>
      </c>
      <c r="J65" t="s">
        <v>947</v>
      </c>
      <c r="K65" t="s">
        <v>947</v>
      </c>
      <c r="L65" t="s">
        <v>947</v>
      </c>
      <c r="M65" t="s">
        <v>947</v>
      </c>
      <c r="N65" t="s">
        <v>947</v>
      </c>
      <c r="O65" t="s">
        <v>947</v>
      </c>
      <c r="P65" t="s">
        <v>947</v>
      </c>
      <c r="Q65" t="s">
        <v>947</v>
      </c>
      <c r="R65" t="s">
        <v>947</v>
      </c>
      <c r="S65" t="s">
        <v>947</v>
      </c>
      <c r="T65" t="s">
        <v>947</v>
      </c>
      <c r="U65" t="s">
        <v>947</v>
      </c>
      <c r="V65" t="s">
        <v>947</v>
      </c>
      <c r="W65" t="s">
        <v>947</v>
      </c>
      <c r="X65" t="s">
        <v>947</v>
      </c>
      <c r="Y65" t="s">
        <v>947</v>
      </c>
      <c r="Z65" t="s">
        <v>947</v>
      </c>
      <c r="AA65" t="s">
        <v>947</v>
      </c>
      <c r="AB65" t="s">
        <v>947</v>
      </c>
      <c r="AC65" t="s">
        <v>947</v>
      </c>
      <c r="AD65" t="s">
        <v>947</v>
      </c>
      <c r="AE65" t="s">
        <v>947</v>
      </c>
      <c r="AF65" t="s">
        <v>1021</v>
      </c>
      <c r="AG65" t="s">
        <v>947</v>
      </c>
      <c r="AH65" t="s">
        <v>947</v>
      </c>
      <c r="AI65" t="s">
        <v>947</v>
      </c>
      <c r="AJ65" t="s">
        <v>947</v>
      </c>
      <c r="AK65" t="s">
        <v>947</v>
      </c>
      <c r="AL65" t="s">
        <v>947</v>
      </c>
      <c r="AM65" t="s">
        <v>947</v>
      </c>
      <c r="AN65" t="s">
        <v>947</v>
      </c>
      <c r="AO65" t="s">
        <v>947</v>
      </c>
      <c r="AP65" t="s">
        <v>947</v>
      </c>
      <c r="AQ65" t="s">
        <v>947</v>
      </c>
      <c r="AR65" t="s">
        <v>947</v>
      </c>
      <c r="AS65" t="s">
        <v>947</v>
      </c>
      <c r="AT65" t="s">
        <v>947</v>
      </c>
      <c r="AU65" t="s">
        <v>947</v>
      </c>
      <c r="AV65" t="s">
        <v>947</v>
      </c>
      <c r="AW65" t="s">
        <v>947</v>
      </c>
      <c r="AX65" t="s">
        <v>947</v>
      </c>
      <c r="AY65" t="s">
        <v>947</v>
      </c>
      <c r="AZ65" t="s">
        <v>947</v>
      </c>
      <c r="BA65" t="s">
        <v>947</v>
      </c>
      <c r="BB65" t="s">
        <v>947</v>
      </c>
      <c r="BC65" t="s">
        <v>947</v>
      </c>
      <c r="BD65" t="s">
        <v>947</v>
      </c>
      <c r="BE65" t="s">
        <v>947</v>
      </c>
      <c r="BF65" t="s">
        <v>947</v>
      </c>
      <c r="BG65" t="s">
        <v>947</v>
      </c>
      <c r="BH65" t="s">
        <v>947</v>
      </c>
      <c r="BI65" t="s">
        <v>947</v>
      </c>
      <c r="BJ65" t="s">
        <v>947</v>
      </c>
      <c r="BK65" t="s">
        <v>947</v>
      </c>
      <c r="BL65" t="s">
        <v>947</v>
      </c>
      <c r="BM65" t="s">
        <v>947</v>
      </c>
      <c r="BN65" t="s">
        <v>947</v>
      </c>
      <c r="BO65" t="s">
        <v>947</v>
      </c>
      <c r="BP65" t="s">
        <v>947</v>
      </c>
      <c r="BQ65" t="s">
        <v>947</v>
      </c>
      <c r="BR65" t="s">
        <v>947</v>
      </c>
      <c r="BS65" t="s">
        <v>947</v>
      </c>
      <c r="BT65" t="s">
        <v>947</v>
      </c>
      <c r="BU65" t="s">
        <v>947</v>
      </c>
      <c r="BV65" t="s">
        <v>947</v>
      </c>
      <c r="BW65" t="s">
        <v>947</v>
      </c>
      <c r="BX65" t="s">
        <v>947</v>
      </c>
      <c r="BY65" t="s">
        <v>947</v>
      </c>
      <c r="BZ65" t="s">
        <v>947</v>
      </c>
      <c r="CA65" s="2" t="s">
        <v>688</v>
      </c>
      <c r="CB65" s="2" t="s">
        <v>1078</v>
      </c>
      <c r="CC65" s="2" t="s">
        <v>1023</v>
      </c>
      <c r="CD65" s="2" t="s">
        <v>635</v>
      </c>
      <c r="CE65" t="s">
        <v>947</v>
      </c>
      <c r="CF65" t="s">
        <v>947</v>
      </c>
      <c r="CG65" t="s">
        <v>947</v>
      </c>
      <c r="CH65" t="s">
        <v>947</v>
      </c>
      <c r="CI65" s="2" t="s">
        <v>1079</v>
      </c>
      <c r="CJ65" s="2" t="s">
        <v>983</v>
      </c>
      <c r="CK65" s="2" t="s">
        <v>963</v>
      </c>
      <c r="CL65" s="2" t="s">
        <v>641</v>
      </c>
      <c r="CM65" s="2" t="s">
        <v>641</v>
      </c>
      <c r="CN65" s="2" t="s">
        <v>1022</v>
      </c>
      <c r="CO65" s="2" t="s">
        <v>688</v>
      </c>
      <c r="CP65" s="2" t="s">
        <v>947</v>
      </c>
      <c r="CQ65" t="s">
        <v>947</v>
      </c>
      <c r="CR65" t="s">
        <v>947</v>
      </c>
      <c r="CS65" t="s">
        <v>947</v>
      </c>
      <c r="CT65" s="2" t="s">
        <v>948</v>
      </c>
      <c r="CU65" s="2" t="s">
        <v>1022</v>
      </c>
      <c r="CV65" s="2" t="s">
        <v>742</v>
      </c>
      <c r="CW65" s="2" t="s">
        <v>1021</v>
      </c>
      <c r="CX65" s="2" t="s">
        <v>1080</v>
      </c>
      <c r="CY65" s="2" t="s">
        <v>1063</v>
      </c>
      <c r="CZ65" s="2" t="s">
        <v>753</v>
      </c>
      <c r="DA65" s="2" t="s">
        <v>757</v>
      </c>
      <c r="DB65" t="s">
        <v>947</v>
      </c>
      <c r="DC65" t="s">
        <v>947</v>
      </c>
      <c r="DD65" t="s">
        <v>947</v>
      </c>
      <c r="DE65" t="s">
        <v>947</v>
      </c>
      <c r="DF65" t="s">
        <v>947</v>
      </c>
      <c r="DG65" t="s">
        <v>947</v>
      </c>
      <c r="DH65" t="s">
        <v>947</v>
      </c>
      <c r="DI65" t="s">
        <v>947</v>
      </c>
      <c r="DJ65" t="s">
        <v>1084</v>
      </c>
    </row>
    <row r="66">
      <c r="B66" t="s">
        <v>1085</v>
      </c>
      <c r="D66" t="s">
        <v>943</v>
      </c>
      <c r="E66" t="s">
        <v>944</v>
      </c>
      <c r="F66" t="s">
        <v>945</v>
      </c>
      <c r="G66" t="s">
        <v>946</v>
      </c>
      <c r="H66" t="s">
        <v>947</v>
      </c>
      <c r="I66" t="s">
        <v>947</v>
      </c>
      <c r="J66" t="s">
        <v>947</v>
      </c>
      <c r="K66" t="s">
        <v>947</v>
      </c>
      <c r="L66" t="s">
        <v>947</v>
      </c>
      <c r="M66" t="s">
        <v>947</v>
      </c>
      <c r="N66" t="s">
        <v>947</v>
      </c>
      <c r="O66" t="s">
        <v>947</v>
      </c>
      <c r="P66" t="s">
        <v>947</v>
      </c>
      <c r="Q66" t="s">
        <v>947</v>
      </c>
      <c r="R66" t="s">
        <v>947</v>
      </c>
      <c r="S66" t="s">
        <v>947</v>
      </c>
      <c r="T66" t="s">
        <v>947</v>
      </c>
      <c r="U66" t="s">
        <v>947</v>
      </c>
      <c r="V66" t="s">
        <v>947</v>
      </c>
      <c r="W66" t="s">
        <v>947</v>
      </c>
      <c r="X66" t="s">
        <v>947</v>
      </c>
      <c r="Y66" t="s">
        <v>947</v>
      </c>
      <c r="Z66" t="s">
        <v>947</v>
      </c>
      <c r="AA66" t="s">
        <v>947</v>
      </c>
      <c r="AB66" t="s">
        <v>947</v>
      </c>
      <c r="AC66" t="s">
        <v>947</v>
      </c>
      <c r="AD66" t="s">
        <v>947</v>
      </c>
      <c r="AE66" t="s">
        <v>947</v>
      </c>
      <c r="AF66" t="s">
        <v>1077</v>
      </c>
      <c r="AG66" t="s">
        <v>947</v>
      </c>
      <c r="AH66" t="s">
        <v>947</v>
      </c>
      <c r="AI66" t="s">
        <v>947</v>
      </c>
      <c r="AJ66" t="s">
        <v>947</v>
      </c>
      <c r="AK66" t="s">
        <v>947</v>
      </c>
      <c r="AL66" t="s">
        <v>947</v>
      </c>
      <c r="AM66" t="s">
        <v>947</v>
      </c>
      <c r="AN66" t="s">
        <v>947</v>
      </c>
      <c r="AO66" t="s">
        <v>947</v>
      </c>
      <c r="AP66" t="s">
        <v>947</v>
      </c>
      <c r="AQ66" t="s">
        <v>947</v>
      </c>
      <c r="AR66" t="s">
        <v>947</v>
      </c>
      <c r="AS66" t="s">
        <v>947</v>
      </c>
      <c r="AT66" t="s">
        <v>947</v>
      </c>
      <c r="AU66" t="s">
        <v>947</v>
      </c>
      <c r="AV66" t="s">
        <v>947</v>
      </c>
      <c r="AW66" t="s">
        <v>947</v>
      </c>
      <c r="AX66" t="s">
        <v>947</v>
      </c>
      <c r="AY66" t="s">
        <v>947</v>
      </c>
      <c r="AZ66" t="s">
        <v>947</v>
      </c>
      <c r="BA66" t="s">
        <v>947</v>
      </c>
      <c r="BB66" t="s">
        <v>947</v>
      </c>
      <c r="BC66" t="s">
        <v>947</v>
      </c>
      <c r="BD66" t="s">
        <v>947</v>
      </c>
      <c r="BE66" t="s">
        <v>947</v>
      </c>
      <c r="BF66" t="s">
        <v>947</v>
      </c>
      <c r="BG66" t="s">
        <v>947</v>
      </c>
      <c r="BH66" t="s">
        <v>947</v>
      </c>
      <c r="BI66" t="s">
        <v>947</v>
      </c>
      <c r="BJ66" t="s">
        <v>947</v>
      </c>
      <c r="BK66" t="s">
        <v>947</v>
      </c>
      <c r="BL66" t="s">
        <v>947</v>
      </c>
      <c r="BM66" t="s">
        <v>947</v>
      </c>
      <c r="BN66" t="s">
        <v>947</v>
      </c>
      <c r="BO66" t="s">
        <v>947</v>
      </c>
      <c r="BP66" t="s">
        <v>947</v>
      </c>
      <c r="BQ66" t="s">
        <v>947</v>
      </c>
      <c r="BR66" t="s">
        <v>947</v>
      </c>
      <c r="BS66" t="s">
        <v>947</v>
      </c>
      <c r="BT66" t="s">
        <v>947</v>
      </c>
      <c r="BU66" t="s">
        <v>947</v>
      </c>
      <c r="BV66" t="s">
        <v>947</v>
      </c>
      <c r="BW66" t="s">
        <v>947</v>
      </c>
      <c r="BX66" t="s">
        <v>947</v>
      </c>
      <c r="BY66" t="s">
        <v>947</v>
      </c>
      <c r="BZ66" t="s">
        <v>947</v>
      </c>
      <c r="CA66" s="2" t="s">
        <v>688</v>
      </c>
      <c r="CB66" s="2" t="s">
        <v>1078</v>
      </c>
      <c r="CC66" s="2" t="s">
        <v>1023</v>
      </c>
      <c r="CD66" s="2" t="s">
        <v>635</v>
      </c>
      <c r="CE66" t="s">
        <v>947</v>
      </c>
      <c r="CF66" t="s">
        <v>947</v>
      </c>
      <c r="CG66" t="s">
        <v>947</v>
      </c>
      <c r="CH66" t="s">
        <v>947</v>
      </c>
      <c r="CI66" s="2" t="s">
        <v>1079</v>
      </c>
      <c r="CJ66" s="2" t="s">
        <v>983</v>
      </c>
      <c r="CK66" s="2" t="s">
        <v>963</v>
      </c>
      <c r="CL66" s="2" t="s">
        <v>641</v>
      </c>
      <c r="CM66" s="2" t="s">
        <v>641</v>
      </c>
      <c r="CN66" s="2" t="s">
        <v>1022</v>
      </c>
      <c r="CO66" s="2" t="s">
        <v>688</v>
      </c>
      <c r="CP66" s="2" t="s">
        <v>635</v>
      </c>
      <c r="CQ66" t="s">
        <v>947</v>
      </c>
      <c r="CR66" t="s">
        <v>947</v>
      </c>
      <c r="CS66" t="s">
        <v>947</v>
      </c>
      <c r="CT66" s="2" t="s">
        <v>948</v>
      </c>
      <c r="CU66" s="2" t="s">
        <v>1022</v>
      </c>
      <c r="CV66" s="2" t="s">
        <v>742</v>
      </c>
      <c r="CW66" s="2" t="s">
        <v>1021</v>
      </c>
      <c r="CX66" s="2" t="s">
        <v>1080</v>
      </c>
      <c r="CY66" s="2" t="s">
        <v>1063</v>
      </c>
      <c r="CZ66" s="2" t="s">
        <v>753</v>
      </c>
      <c r="DA66" s="2" t="s">
        <v>757</v>
      </c>
      <c r="DB66" t="s">
        <v>947</v>
      </c>
      <c r="DC66" t="s">
        <v>947</v>
      </c>
      <c r="DD66" t="s">
        <v>947</v>
      </c>
      <c r="DE66" t="s">
        <v>947</v>
      </c>
      <c r="DF66" t="s">
        <v>947</v>
      </c>
      <c r="DG66" t="s">
        <v>947</v>
      </c>
      <c r="DH66" t="s">
        <v>947</v>
      </c>
      <c r="DI66" t="s">
        <v>947</v>
      </c>
      <c r="DJ66" t="s">
        <v>704</v>
      </c>
    </row>
    <row r="67">
      <c r="B67" t="s">
        <v>1086</v>
      </c>
      <c r="D67" t="s">
        <v>943</v>
      </c>
      <c r="E67" t="s">
        <v>944</v>
      </c>
      <c r="F67" t="s">
        <v>945</v>
      </c>
      <c r="G67" t="s">
        <v>946</v>
      </c>
      <c r="H67" t="s">
        <v>947</v>
      </c>
      <c r="I67" t="s">
        <v>947</v>
      </c>
      <c r="J67" t="s">
        <v>947</v>
      </c>
      <c r="K67" t="s">
        <v>947</v>
      </c>
      <c r="L67" t="s">
        <v>947</v>
      </c>
      <c r="M67" t="s">
        <v>947</v>
      </c>
      <c r="N67" t="s">
        <v>947</v>
      </c>
      <c r="O67" t="s">
        <v>947</v>
      </c>
      <c r="P67" t="s">
        <v>947</v>
      </c>
      <c r="Q67" t="s">
        <v>947</v>
      </c>
      <c r="R67" t="s">
        <v>947</v>
      </c>
      <c r="S67" t="s">
        <v>947</v>
      </c>
      <c r="T67" t="s">
        <v>947</v>
      </c>
      <c r="U67" t="s">
        <v>947</v>
      </c>
      <c r="V67" t="s">
        <v>947</v>
      </c>
      <c r="W67" t="s">
        <v>947</v>
      </c>
      <c r="X67" t="s">
        <v>947</v>
      </c>
      <c r="Y67" t="s">
        <v>947</v>
      </c>
      <c r="Z67" t="s">
        <v>947</v>
      </c>
      <c r="AA67" t="s">
        <v>947</v>
      </c>
      <c r="AB67" t="s">
        <v>947</v>
      </c>
      <c r="AC67" t="s">
        <v>947</v>
      </c>
      <c r="AD67" t="s">
        <v>947</v>
      </c>
      <c r="AE67" t="s">
        <v>947</v>
      </c>
      <c r="AF67" t="s">
        <v>1077</v>
      </c>
      <c r="AG67" t="s">
        <v>947</v>
      </c>
      <c r="AH67" t="s">
        <v>947</v>
      </c>
      <c r="AI67" t="s">
        <v>947</v>
      </c>
      <c r="AJ67" t="s">
        <v>947</v>
      </c>
      <c r="AK67" t="s">
        <v>947</v>
      </c>
      <c r="AL67" t="s">
        <v>947</v>
      </c>
      <c r="AM67" t="s">
        <v>947</v>
      </c>
      <c r="AN67" t="s">
        <v>947</v>
      </c>
      <c r="AO67" t="s">
        <v>947</v>
      </c>
      <c r="AP67" t="s">
        <v>947</v>
      </c>
      <c r="AQ67" t="s">
        <v>947</v>
      </c>
      <c r="AR67" t="s">
        <v>947</v>
      </c>
      <c r="AS67" t="s">
        <v>947</v>
      </c>
      <c r="AT67" t="s">
        <v>947</v>
      </c>
      <c r="AU67" t="s">
        <v>947</v>
      </c>
      <c r="AV67" t="s">
        <v>947</v>
      </c>
      <c r="AW67" t="s">
        <v>947</v>
      </c>
      <c r="AX67" t="s">
        <v>947</v>
      </c>
      <c r="AY67" t="s">
        <v>947</v>
      </c>
      <c r="AZ67" t="s">
        <v>947</v>
      </c>
      <c r="BA67" t="s">
        <v>947</v>
      </c>
      <c r="BB67" t="s">
        <v>947</v>
      </c>
      <c r="BC67" t="s">
        <v>947</v>
      </c>
      <c r="BD67" t="s">
        <v>947</v>
      </c>
      <c r="BE67" t="s">
        <v>947</v>
      </c>
      <c r="BF67" t="s">
        <v>947</v>
      </c>
      <c r="BG67" t="s">
        <v>947</v>
      </c>
      <c r="BH67" t="s">
        <v>947</v>
      </c>
      <c r="BI67" t="s">
        <v>947</v>
      </c>
      <c r="BJ67" t="s">
        <v>947</v>
      </c>
      <c r="BK67" t="s">
        <v>947</v>
      </c>
      <c r="BL67" t="s">
        <v>947</v>
      </c>
      <c r="BM67" t="s">
        <v>947</v>
      </c>
      <c r="BN67" t="s">
        <v>947</v>
      </c>
      <c r="BO67" t="s">
        <v>947</v>
      </c>
      <c r="BP67" t="s">
        <v>947</v>
      </c>
      <c r="BQ67" t="s">
        <v>947</v>
      </c>
      <c r="BR67" t="s">
        <v>947</v>
      </c>
      <c r="BS67" t="s">
        <v>947</v>
      </c>
      <c r="BT67" t="s">
        <v>947</v>
      </c>
      <c r="BU67" t="s">
        <v>947</v>
      </c>
      <c r="BV67" t="s">
        <v>947</v>
      </c>
      <c r="BW67" t="s">
        <v>947</v>
      </c>
      <c r="BX67" t="s">
        <v>947</v>
      </c>
      <c r="BY67" t="s">
        <v>947</v>
      </c>
      <c r="BZ67" t="s">
        <v>947</v>
      </c>
      <c r="CA67" s="2" t="s">
        <v>688</v>
      </c>
      <c r="CB67" s="2" t="s">
        <v>1078</v>
      </c>
      <c r="CC67" s="2" t="s">
        <v>1023</v>
      </c>
      <c r="CD67" s="2" t="s">
        <v>635</v>
      </c>
      <c r="CE67" t="s">
        <v>947</v>
      </c>
      <c r="CF67" t="s">
        <v>947</v>
      </c>
      <c r="CG67" t="s">
        <v>947</v>
      </c>
      <c r="CH67" t="s">
        <v>947</v>
      </c>
      <c r="CI67" s="2" t="s">
        <v>1079</v>
      </c>
      <c r="CJ67" s="2" t="s">
        <v>1011</v>
      </c>
      <c r="CK67" s="2" t="s">
        <v>963</v>
      </c>
      <c r="CL67" s="2" t="s">
        <v>641</v>
      </c>
      <c r="CM67" s="2" t="s">
        <v>641</v>
      </c>
      <c r="CN67" s="2" t="s">
        <v>1022</v>
      </c>
      <c r="CO67" s="2" t="s">
        <v>688</v>
      </c>
      <c r="CP67" s="2" t="s">
        <v>635</v>
      </c>
      <c r="CQ67" t="s">
        <v>947</v>
      </c>
      <c r="CR67" t="s">
        <v>947</v>
      </c>
      <c r="CS67" t="s">
        <v>947</v>
      </c>
      <c r="CT67" s="2" t="s">
        <v>948</v>
      </c>
      <c r="CU67" s="2" t="s">
        <v>1022</v>
      </c>
      <c r="CV67" s="2" t="s">
        <v>742</v>
      </c>
      <c r="CW67" s="2" t="s">
        <v>1021</v>
      </c>
      <c r="CX67" s="2" t="s">
        <v>1080</v>
      </c>
      <c r="CY67" s="2" t="s">
        <v>1063</v>
      </c>
      <c r="CZ67" s="2" t="s">
        <v>753</v>
      </c>
      <c r="DA67" s="2" t="s">
        <v>757</v>
      </c>
      <c r="DB67" t="s">
        <v>947</v>
      </c>
      <c r="DC67" t="s">
        <v>947</v>
      </c>
      <c r="DD67" t="s">
        <v>947</v>
      </c>
      <c r="DE67" t="s">
        <v>947</v>
      </c>
      <c r="DF67" t="s">
        <v>947</v>
      </c>
      <c r="DG67" t="s">
        <v>947</v>
      </c>
      <c r="DH67" t="s">
        <v>947</v>
      </c>
      <c r="DI67" t="s">
        <v>947</v>
      </c>
      <c r="DJ67" t="s">
        <v>1087</v>
      </c>
    </row>
    <row r="68">
      <c r="B68" t="s">
        <v>1088</v>
      </c>
      <c r="D68" t="s">
        <v>943</v>
      </c>
      <c r="E68" t="s">
        <v>944</v>
      </c>
      <c r="F68" t="s">
        <v>945</v>
      </c>
      <c r="G68" t="s">
        <v>946</v>
      </c>
      <c r="H68" t="s">
        <v>947</v>
      </c>
      <c r="I68" t="s">
        <v>947</v>
      </c>
      <c r="J68" t="s">
        <v>947</v>
      </c>
      <c r="K68" t="s">
        <v>947</v>
      </c>
      <c r="L68" t="s">
        <v>947</v>
      </c>
      <c r="M68" t="s">
        <v>947</v>
      </c>
      <c r="N68" t="s">
        <v>947</v>
      </c>
      <c r="O68" t="s">
        <v>947</v>
      </c>
      <c r="P68" t="s">
        <v>947</v>
      </c>
      <c r="Q68" t="s">
        <v>947</v>
      </c>
      <c r="R68" t="s">
        <v>947</v>
      </c>
      <c r="S68" t="s">
        <v>947</v>
      </c>
      <c r="T68" t="s">
        <v>947</v>
      </c>
      <c r="U68" t="s">
        <v>947</v>
      </c>
      <c r="V68" t="s">
        <v>947</v>
      </c>
      <c r="W68" t="s">
        <v>947</v>
      </c>
      <c r="X68" t="s">
        <v>947</v>
      </c>
      <c r="Y68" t="s">
        <v>947</v>
      </c>
      <c r="Z68" t="s">
        <v>947</v>
      </c>
      <c r="AA68" t="s">
        <v>947</v>
      </c>
      <c r="AB68" t="s">
        <v>947</v>
      </c>
      <c r="AC68" t="s">
        <v>947</v>
      </c>
      <c r="AD68" t="s">
        <v>947</v>
      </c>
      <c r="AE68" t="s">
        <v>947</v>
      </c>
      <c r="AF68" t="s">
        <v>1077</v>
      </c>
      <c r="AG68" t="s">
        <v>947</v>
      </c>
      <c r="AH68" t="s">
        <v>947</v>
      </c>
      <c r="AI68" t="s">
        <v>947</v>
      </c>
      <c r="AJ68" t="s">
        <v>947</v>
      </c>
      <c r="AK68" t="s">
        <v>947</v>
      </c>
      <c r="AL68" t="s">
        <v>947</v>
      </c>
      <c r="AM68" t="s">
        <v>947</v>
      </c>
      <c r="AN68" t="s">
        <v>947</v>
      </c>
      <c r="AO68" t="s">
        <v>947</v>
      </c>
      <c r="AP68" t="s">
        <v>947</v>
      </c>
      <c r="AQ68" t="s">
        <v>947</v>
      </c>
      <c r="AR68" t="s">
        <v>947</v>
      </c>
      <c r="AS68" t="s">
        <v>947</v>
      </c>
      <c r="AT68" t="s">
        <v>947</v>
      </c>
      <c r="AU68" t="s">
        <v>947</v>
      </c>
      <c r="AV68" t="s">
        <v>947</v>
      </c>
      <c r="AW68" t="s">
        <v>947</v>
      </c>
      <c r="AX68" t="s">
        <v>947</v>
      </c>
      <c r="AY68" t="s">
        <v>947</v>
      </c>
      <c r="AZ68" t="s">
        <v>947</v>
      </c>
      <c r="BA68" t="s">
        <v>947</v>
      </c>
      <c r="BB68" t="s">
        <v>947</v>
      </c>
      <c r="BC68" t="s">
        <v>947</v>
      </c>
      <c r="BD68" t="s">
        <v>947</v>
      </c>
      <c r="BE68" t="s">
        <v>947</v>
      </c>
      <c r="BF68" t="s">
        <v>947</v>
      </c>
      <c r="BG68" t="s">
        <v>947</v>
      </c>
      <c r="BH68" t="s">
        <v>947</v>
      </c>
      <c r="BI68" t="s">
        <v>947</v>
      </c>
      <c r="BJ68" t="s">
        <v>947</v>
      </c>
      <c r="BK68" t="s">
        <v>947</v>
      </c>
      <c r="BL68" t="s">
        <v>947</v>
      </c>
      <c r="BM68" t="s">
        <v>947</v>
      </c>
      <c r="BN68" t="s">
        <v>947</v>
      </c>
      <c r="BO68" t="s">
        <v>947</v>
      </c>
      <c r="BP68" t="s">
        <v>947</v>
      </c>
      <c r="BQ68" t="s">
        <v>947</v>
      </c>
      <c r="BR68" t="s">
        <v>947</v>
      </c>
      <c r="BS68" t="s">
        <v>947</v>
      </c>
      <c r="BT68" t="s">
        <v>947</v>
      </c>
      <c r="BU68" t="s">
        <v>947</v>
      </c>
      <c r="BV68" t="s">
        <v>947</v>
      </c>
      <c r="BW68" t="s">
        <v>947</v>
      </c>
      <c r="BX68" t="s">
        <v>947</v>
      </c>
      <c r="BY68" t="s">
        <v>947</v>
      </c>
      <c r="BZ68" t="s">
        <v>947</v>
      </c>
      <c r="CA68" s="2" t="s">
        <v>688</v>
      </c>
      <c r="CB68" s="2" t="s">
        <v>1078</v>
      </c>
      <c r="CC68" s="2" t="s">
        <v>1023</v>
      </c>
      <c r="CD68" s="2" t="s">
        <v>635</v>
      </c>
      <c r="CE68" t="s">
        <v>947</v>
      </c>
      <c r="CF68" t="s">
        <v>947</v>
      </c>
      <c r="CG68" t="s">
        <v>947</v>
      </c>
      <c r="CH68" t="s">
        <v>947</v>
      </c>
      <c r="CI68" s="2" t="s">
        <v>641</v>
      </c>
      <c r="CJ68" s="2" t="s">
        <v>983</v>
      </c>
      <c r="CK68" s="2" t="s">
        <v>963</v>
      </c>
      <c r="CL68" s="2" t="s">
        <v>641</v>
      </c>
      <c r="CM68" s="2" t="s">
        <v>641</v>
      </c>
      <c r="CN68" s="2" t="s">
        <v>1022</v>
      </c>
      <c r="CO68" s="2" t="s">
        <v>688</v>
      </c>
      <c r="CP68" s="2" t="s">
        <v>635</v>
      </c>
      <c r="CQ68" t="s">
        <v>947</v>
      </c>
      <c r="CR68" t="s">
        <v>947</v>
      </c>
      <c r="CS68" t="s">
        <v>947</v>
      </c>
      <c r="CT68" s="2" t="s">
        <v>948</v>
      </c>
      <c r="CU68" s="2" t="s">
        <v>1022</v>
      </c>
      <c r="CV68" s="2" t="s">
        <v>742</v>
      </c>
      <c r="CW68" s="2" t="s">
        <v>1021</v>
      </c>
      <c r="CX68" s="2" t="s">
        <v>1080</v>
      </c>
      <c r="CY68" s="2" t="s">
        <v>1063</v>
      </c>
      <c r="CZ68" s="2" t="s">
        <v>753</v>
      </c>
      <c r="DA68" s="2" t="s">
        <v>757</v>
      </c>
      <c r="DB68" t="s">
        <v>947</v>
      </c>
      <c r="DC68" t="s">
        <v>947</v>
      </c>
      <c r="DD68" t="s">
        <v>947</v>
      </c>
      <c r="DE68" t="s">
        <v>947</v>
      </c>
      <c r="DF68" t="s">
        <v>947</v>
      </c>
      <c r="DG68" t="s">
        <v>947</v>
      </c>
      <c r="DH68" t="s">
        <v>947</v>
      </c>
      <c r="DI68" t="s">
        <v>947</v>
      </c>
      <c r="DJ68" t="s">
        <v>1087</v>
      </c>
    </row>
    <row r="69">
      <c r="B69" t="s">
        <v>1089</v>
      </c>
      <c r="D69" t="s">
        <v>943</v>
      </c>
      <c r="E69" t="s">
        <v>944</v>
      </c>
      <c r="F69" t="s">
        <v>945</v>
      </c>
      <c r="G69" t="s">
        <v>946</v>
      </c>
      <c r="H69" t="s">
        <v>947</v>
      </c>
      <c r="I69" t="s">
        <v>947</v>
      </c>
      <c r="J69" t="s">
        <v>947</v>
      </c>
      <c r="K69" t="s">
        <v>947</v>
      </c>
      <c r="L69" t="s">
        <v>947</v>
      </c>
      <c r="M69" t="s">
        <v>947</v>
      </c>
      <c r="N69" t="s">
        <v>947</v>
      </c>
      <c r="O69" t="s">
        <v>947</v>
      </c>
      <c r="P69" t="s">
        <v>947</v>
      </c>
      <c r="Q69" t="s">
        <v>947</v>
      </c>
      <c r="R69" t="s">
        <v>947</v>
      </c>
      <c r="S69" t="s">
        <v>947</v>
      </c>
      <c r="T69" t="s">
        <v>947</v>
      </c>
      <c r="U69" t="s">
        <v>947</v>
      </c>
      <c r="V69" t="s">
        <v>947</v>
      </c>
      <c r="W69" t="s">
        <v>947</v>
      </c>
      <c r="X69" t="s">
        <v>947</v>
      </c>
      <c r="Y69" t="s">
        <v>947</v>
      </c>
      <c r="Z69" t="s">
        <v>947</v>
      </c>
      <c r="AA69" t="s">
        <v>947</v>
      </c>
      <c r="AB69" t="s">
        <v>947</v>
      </c>
      <c r="AC69" t="s">
        <v>947</v>
      </c>
      <c r="AD69" t="s">
        <v>947</v>
      </c>
      <c r="AE69" t="s">
        <v>947</v>
      </c>
      <c r="AF69" t="s">
        <v>1077</v>
      </c>
      <c r="AG69" t="s">
        <v>947</v>
      </c>
      <c r="AH69" t="s">
        <v>947</v>
      </c>
      <c r="AI69" t="s">
        <v>947</v>
      </c>
      <c r="AJ69" t="s">
        <v>947</v>
      </c>
      <c r="AK69" t="s">
        <v>947</v>
      </c>
      <c r="AL69" t="s">
        <v>947</v>
      </c>
      <c r="AM69" t="s">
        <v>947</v>
      </c>
      <c r="AN69" t="s">
        <v>947</v>
      </c>
      <c r="AO69" t="s">
        <v>947</v>
      </c>
      <c r="AP69" t="s">
        <v>947</v>
      </c>
      <c r="AQ69" t="s">
        <v>947</v>
      </c>
      <c r="AR69" t="s">
        <v>947</v>
      </c>
      <c r="AS69" t="s">
        <v>947</v>
      </c>
      <c r="AT69" t="s">
        <v>947</v>
      </c>
      <c r="AU69" t="s">
        <v>947</v>
      </c>
      <c r="AV69" t="s">
        <v>947</v>
      </c>
      <c r="AW69" t="s">
        <v>947</v>
      </c>
      <c r="AX69" t="s">
        <v>947</v>
      </c>
      <c r="AY69" t="s">
        <v>947</v>
      </c>
      <c r="AZ69" t="s">
        <v>947</v>
      </c>
      <c r="BA69" t="s">
        <v>947</v>
      </c>
      <c r="BB69" t="s">
        <v>947</v>
      </c>
      <c r="BC69" t="s">
        <v>947</v>
      </c>
      <c r="BD69" t="s">
        <v>947</v>
      </c>
      <c r="BE69" t="s">
        <v>947</v>
      </c>
      <c r="BF69" t="s">
        <v>947</v>
      </c>
      <c r="BG69" t="s">
        <v>947</v>
      </c>
      <c r="BH69" t="s">
        <v>947</v>
      </c>
      <c r="BI69" t="s">
        <v>947</v>
      </c>
      <c r="BJ69" t="s">
        <v>947</v>
      </c>
      <c r="BK69" t="s">
        <v>947</v>
      </c>
      <c r="BL69" t="s">
        <v>947</v>
      </c>
      <c r="BM69" t="s">
        <v>947</v>
      </c>
      <c r="BN69" t="s">
        <v>947</v>
      </c>
      <c r="BO69" t="s">
        <v>947</v>
      </c>
      <c r="BP69" t="s">
        <v>947</v>
      </c>
      <c r="BQ69" t="s">
        <v>947</v>
      </c>
      <c r="BR69" t="s">
        <v>947</v>
      </c>
      <c r="BS69" t="s">
        <v>947</v>
      </c>
      <c r="BT69" t="s">
        <v>947</v>
      </c>
      <c r="BU69" t="s">
        <v>947</v>
      </c>
      <c r="BV69" t="s">
        <v>947</v>
      </c>
      <c r="BW69" t="s">
        <v>947</v>
      </c>
      <c r="BX69" t="s">
        <v>947</v>
      </c>
      <c r="BY69" t="s">
        <v>947</v>
      </c>
      <c r="BZ69" t="s">
        <v>947</v>
      </c>
      <c r="CA69" s="2" t="s">
        <v>688</v>
      </c>
      <c r="CB69" s="2" t="s">
        <v>1078</v>
      </c>
      <c r="CC69" s="2" t="s">
        <v>1023</v>
      </c>
      <c r="CD69" s="2" t="s">
        <v>635</v>
      </c>
      <c r="CE69" t="s">
        <v>947</v>
      </c>
      <c r="CF69" t="s">
        <v>947</v>
      </c>
      <c r="CG69" t="s">
        <v>947</v>
      </c>
      <c r="CH69" t="s">
        <v>947</v>
      </c>
      <c r="CI69" s="2" t="s">
        <v>641</v>
      </c>
      <c r="CJ69" s="2" t="s">
        <v>983</v>
      </c>
      <c r="CK69" s="2" t="s">
        <v>963</v>
      </c>
      <c r="CL69" s="2" t="s">
        <v>641</v>
      </c>
      <c r="CM69" s="2" t="s">
        <v>641</v>
      </c>
      <c r="CN69" s="2" t="s">
        <v>1022</v>
      </c>
      <c r="CO69" s="2" t="s">
        <v>688</v>
      </c>
      <c r="CP69" s="2" t="s">
        <v>635</v>
      </c>
      <c r="CQ69" t="s">
        <v>947</v>
      </c>
      <c r="CR69" t="s">
        <v>947</v>
      </c>
      <c r="CS69" t="s">
        <v>947</v>
      </c>
      <c r="CT69" s="2" t="s">
        <v>977</v>
      </c>
      <c r="CU69" s="2" t="s">
        <v>1022</v>
      </c>
      <c r="CV69" s="2" t="s">
        <v>742</v>
      </c>
      <c r="CW69" s="2" t="s">
        <v>1021</v>
      </c>
      <c r="CX69" s="2" t="s">
        <v>1080</v>
      </c>
      <c r="CY69" s="2" t="s">
        <v>1063</v>
      </c>
      <c r="CZ69" s="2" t="s">
        <v>753</v>
      </c>
      <c r="DA69" s="2" t="s">
        <v>757</v>
      </c>
      <c r="DB69" t="s">
        <v>947</v>
      </c>
      <c r="DC69" t="s">
        <v>947</v>
      </c>
      <c r="DD69" t="s">
        <v>947</v>
      </c>
      <c r="DE69" t="s">
        <v>947</v>
      </c>
      <c r="DF69" t="s">
        <v>947</v>
      </c>
      <c r="DG69" t="s">
        <v>947</v>
      </c>
      <c r="DH69" t="s">
        <v>947</v>
      </c>
      <c r="DI69" t="s">
        <v>947</v>
      </c>
      <c r="DJ69" t="s">
        <v>1090</v>
      </c>
    </row>
    <row r="70">
      <c r="B70" t="s">
        <v>1091</v>
      </c>
      <c r="D70" t="s">
        <v>943</v>
      </c>
      <c r="E70" t="s">
        <v>944</v>
      </c>
      <c r="F70" t="s">
        <v>945</v>
      </c>
      <c r="G70" t="s">
        <v>946</v>
      </c>
      <c r="H70" t="s">
        <v>947</v>
      </c>
      <c r="I70" t="s">
        <v>947</v>
      </c>
      <c r="J70" t="s">
        <v>947</v>
      </c>
      <c r="K70" t="s">
        <v>947</v>
      </c>
      <c r="L70" t="s">
        <v>947</v>
      </c>
      <c r="M70" t="s">
        <v>947</v>
      </c>
      <c r="N70" t="s">
        <v>947</v>
      </c>
      <c r="O70" t="s">
        <v>947</v>
      </c>
      <c r="P70" t="s">
        <v>947</v>
      </c>
      <c r="Q70" t="s">
        <v>947</v>
      </c>
      <c r="R70" t="s">
        <v>947</v>
      </c>
      <c r="S70" t="s">
        <v>947</v>
      </c>
      <c r="T70" t="s">
        <v>947</v>
      </c>
      <c r="U70" t="s">
        <v>947</v>
      </c>
      <c r="V70" t="s">
        <v>947</v>
      </c>
      <c r="W70" t="s">
        <v>947</v>
      </c>
      <c r="X70" t="s">
        <v>947</v>
      </c>
      <c r="Y70" t="s">
        <v>947</v>
      </c>
      <c r="Z70" t="s">
        <v>947</v>
      </c>
      <c r="AA70" t="s">
        <v>947</v>
      </c>
      <c r="AB70" t="s">
        <v>947</v>
      </c>
      <c r="AC70" t="s">
        <v>947</v>
      </c>
      <c r="AD70" t="s">
        <v>947</v>
      </c>
      <c r="AE70" t="s">
        <v>947</v>
      </c>
      <c r="AF70" t="s">
        <v>1077</v>
      </c>
      <c r="AG70" t="s">
        <v>947</v>
      </c>
      <c r="AH70" t="s">
        <v>947</v>
      </c>
      <c r="AI70" t="s">
        <v>947</v>
      </c>
      <c r="AJ70" t="s">
        <v>947</v>
      </c>
      <c r="AK70" t="s">
        <v>947</v>
      </c>
      <c r="AL70" t="s">
        <v>947</v>
      </c>
      <c r="AM70" t="s">
        <v>947</v>
      </c>
      <c r="AN70" t="s">
        <v>947</v>
      </c>
      <c r="AO70" t="s">
        <v>947</v>
      </c>
      <c r="AP70" t="s">
        <v>947</v>
      </c>
      <c r="AQ70" t="s">
        <v>947</v>
      </c>
      <c r="AR70" t="s">
        <v>947</v>
      </c>
      <c r="AS70" t="s">
        <v>947</v>
      </c>
      <c r="AT70" t="s">
        <v>947</v>
      </c>
      <c r="AU70" t="s">
        <v>947</v>
      </c>
      <c r="AV70" t="s">
        <v>947</v>
      </c>
      <c r="AW70" t="s">
        <v>947</v>
      </c>
      <c r="AX70" t="s">
        <v>947</v>
      </c>
      <c r="AY70" t="s">
        <v>947</v>
      </c>
      <c r="AZ70" t="s">
        <v>947</v>
      </c>
      <c r="BA70" t="s">
        <v>947</v>
      </c>
      <c r="BB70" t="s">
        <v>947</v>
      </c>
      <c r="BC70" t="s">
        <v>947</v>
      </c>
      <c r="BD70" t="s">
        <v>947</v>
      </c>
      <c r="BE70" t="s">
        <v>947</v>
      </c>
      <c r="BF70" t="s">
        <v>947</v>
      </c>
      <c r="BG70" t="s">
        <v>947</v>
      </c>
      <c r="BH70" t="s">
        <v>947</v>
      </c>
      <c r="BI70" t="s">
        <v>947</v>
      </c>
      <c r="BJ70" t="s">
        <v>947</v>
      </c>
      <c r="BK70" t="s">
        <v>947</v>
      </c>
      <c r="BL70" t="s">
        <v>947</v>
      </c>
      <c r="BM70" t="s">
        <v>947</v>
      </c>
      <c r="BN70" t="s">
        <v>947</v>
      </c>
      <c r="BO70" t="s">
        <v>947</v>
      </c>
      <c r="BP70" t="s">
        <v>947</v>
      </c>
      <c r="BQ70" t="s">
        <v>947</v>
      </c>
      <c r="BR70" t="s">
        <v>947</v>
      </c>
      <c r="BS70" t="s">
        <v>947</v>
      </c>
      <c r="BT70" t="s">
        <v>947</v>
      </c>
      <c r="BU70" t="s">
        <v>947</v>
      </c>
      <c r="BV70" t="s">
        <v>947</v>
      </c>
      <c r="BW70" t="s">
        <v>947</v>
      </c>
      <c r="BX70" t="s">
        <v>947</v>
      </c>
      <c r="BY70" t="s">
        <v>947</v>
      </c>
      <c r="BZ70" t="s">
        <v>947</v>
      </c>
      <c r="CA70" s="2" t="s">
        <v>688</v>
      </c>
      <c r="CB70" s="2" t="s">
        <v>1078</v>
      </c>
      <c r="CC70" s="2" t="s">
        <v>1023</v>
      </c>
      <c r="CD70" s="2" t="s">
        <v>635</v>
      </c>
      <c r="CE70" t="s">
        <v>947</v>
      </c>
      <c r="CF70" t="s">
        <v>947</v>
      </c>
      <c r="CG70" t="s">
        <v>947</v>
      </c>
      <c r="CH70" t="s">
        <v>947</v>
      </c>
      <c r="CI70" s="2" t="s">
        <v>641</v>
      </c>
      <c r="CJ70" s="2" t="s">
        <v>983</v>
      </c>
      <c r="CK70" s="2" t="s">
        <v>963</v>
      </c>
      <c r="CL70" s="2" t="s">
        <v>1022</v>
      </c>
      <c r="CM70" s="2" t="s">
        <v>641</v>
      </c>
      <c r="CN70" s="2" t="s">
        <v>1022</v>
      </c>
      <c r="CO70" s="2" t="s">
        <v>688</v>
      </c>
      <c r="CP70" s="2" t="s">
        <v>635</v>
      </c>
      <c r="CQ70" t="s">
        <v>947</v>
      </c>
      <c r="CR70" t="s">
        <v>947</v>
      </c>
      <c r="CS70" t="s">
        <v>947</v>
      </c>
      <c r="CT70" s="2" t="s">
        <v>977</v>
      </c>
      <c r="CU70" s="2" t="s">
        <v>1022</v>
      </c>
      <c r="CV70" s="2" t="s">
        <v>742</v>
      </c>
      <c r="CW70" s="2" t="s">
        <v>1021</v>
      </c>
      <c r="CX70" s="2" t="s">
        <v>1080</v>
      </c>
      <c r="CY70" s="2" t="s">
        <v>1063</v>
      </c>
      <c r="CZ70" s="2" t="s">
        <v>753</v>
      </c>
      <c r="DA70" s="2" t="s">
        <v>757</v>
      </c>
      <c r="DB70" t="s">
        <v>947</v>
      </c>
      <c r="DC70" t="s">
        <v>947</v>
      </c>
      <c r="DD70" t="s">
        <v>947</v>
      </c>
      <c r="DE70" t="s">
        <v>947</v>
      </c>
      <c r="DF70" t="s">
        <v>947</v>
      </c>
      <c r="DG70" t="s">
        <v>947</v>
      </c>
      <c r="DH70" t="s">
        <v>947</v>
      </c>
      <c r="DI70" t="s">
        <v>947</v>
      </c>
      <c r="DJ70" t="s">
        <v>1092</v>
      </c>
    </row>
    <row r="71">
      <c r="B71" t="s">
        <v>1093</v>
      </c>
      <c r="D71" t="s">
        <v>943</v>
      </c>
      <c r="E71" t="s">
        <v>944</v>
      </c>
      <c r="F71" t="s">
        <v>945</v>
      </c>
      <c r="G71" t="s">
        <v>946</v>
      </c>
      <c r="H71" t="s">
        <v>947</v>
      </c>
      <c r="I71" t="s">
        <v>947</v>
      </c>
      <c r="J71" t="s">
        <v>947</v>
      </c>
      <c r="K71" t="s">
        <v>947</v>
      </c>
      <c r="L71" t="s">
        <v>947</v>
      </c>
      <c r="M71" t="s">
        <v>947</v>
      </c>
      <c r="N71" t="s">
        <v>947</v>
      </c>
      <c r="O71" t="s">
        <v>947</v>
      </c>
      <c r="P71" t="s">
        <v>947</v>
      </c>
      <c r="Q71" t="s">
        <v>947</v>
      </c>
      <c r="R71" t="s">
        <v>947</v>
      </c>
      <c r="S71" t="s">
        <v>947</v>
      </c>
      <c r="T71" t="s">
        <v>947</v>
      </c>
      <c r="U71" t="s">
        <v>947</v>
      </c>
      <c r="V71" t="s">
        <v>947</v>
      </c>
      <c r="W71" t="s">
        <v>947</v>
      </c>
      <c r="X71" t="s">
        <v>947</v>
      </c>
      <c r="Y71" t="s">
        <v>947</v>
      </c>
      <c r="Z71" t="s">
        <v>947</v>
      </c>
      <c r="AA71" t="s">
        <v>947</v>
      </c>
      <c r="AB71" t="s">
        <v>947</v>
      </c>
      <c r="AC71" t="s">
        <v>947</v>
      </c>
      <c r="AD71" t="s">
        <v>947</v>
      </c>
      <c r="AE71" t="s">
        <v>947</v>
      </c>
      <c r="AF71" t="s">
        <v>1077</v>
      </c>
      <c r="AG71" t="s">
        <v>947</v>
      </c>
      <c r="AH71" t="s">
        <v>947</v>
      </c>
      <c r="AI71" t="s">
        <v>947</v>
      </c>
      <c r="AJ71" t="s">
        <v>947</v>
      </c>
      <c r="AK71" t="s">
        <v>947</v>
      </c>
      <c r="AL71" t="s">
        <v>947</v>
      </c>
      <c r="AM71" t="s">
        <v>947</v>
      </c>
      <c r="AN71" t="s">
        <v>947</v>
      </c>
      <c r="AO71" t="s">
        <v>947</v>
      </c>
      <c r="AP71" t="s">
        <v>947</v>
      </c>
      <c r="AQ71" t="s">
        <v>947</v>
      </c>
      <c r="AR71" t="s">
        <v>947</v>
      </c>
      <c r="AS71" t="s">
        <v>947</v>
      </c>
      <c r="AT71" t="s">
        <v>947</v>
      </c>
      <c r="AU71" t="s">
        <v>947</v>
      </c>
      <c r="AV71" t="s">
        <v>947</v>
      </c>
      <c r="AW71" t="s">
        <v>947</v>
      </c>
      <c r="AX71" t="s">
        <v>947</v>
      </c>
      <c r="AY71" t="s">
        <v>947</v>
      </c>
      <c r="AZ71" t="s">
        <v>947</v>
      </c>
      <c r="BA71" t="s">
        <v>947</v>
      </c>
      <c r="BB71" t="s">
        <v>947</v>
      </c>
      <c r="BC71" t="s">
        <v>947</v>
      </c>
      <c r="BD71" t="s">
        <v>947</v>
      </c>
      <c r="BE71" t="s">
        <v>947</v>
      </c>
      <c r="BF71" t="s">
        <v>947</v>
      </c>
      <c r="BG71" t="s">
        <v>947</v>
      </c>
      <c r="BH71" t="s">
        <v>947</v>
      </c>
      <c r="BI71" t="s">
        <v>947</v>
      </c>
      <c r="BJ71" t="s">
        <v>947</v>
      </c>
      <c r="BK71" t="s">
        <v>947</v>
      </c>
      <c r="BL71" t="s">
        <v>947</v>
      </c>
      <c r="BM71" t="s">
        <v>947</v>
      </c>
      <c r="BN71" t="s">
        <v>947</v>
      </c>
      <c r="BO71" t="s">
        <v>947</v>
      </c>
      <c r="BP71" t="s">
        <v>947</v>
      </c>
      <c r="BQ71" t="s">
        <v>947</v>
      </c>
      <c r="BR71" t="s">
        <v>947</v>
      </c>
      <c r="BS71" t="s">
        <v>947</v>
      </c>
      <c r="BT71" t="s">
        <v>947</v>
      </c>
      <c r="BU71" t="s">
        <v>947</v>
      </c>
      <c r="BV71" t="s">
        <v>947</v>
      </c>
      <c r="BW71" t="s">
        <v>947</v>
      </c>
      <c r="BX71" t="s">
        <v>947</v>
      </c>
      <c r="BY71" t="s">
        <v>947</v>
      </c>
      <c r="BZ71" t="s">
        <v>947</v>
      </c>
      <c r="CA71" s="2" t="s">
        <v>688</v>
      </c>
      <c r="CB71" s="2" t="s">
        <v>1078</v>
      </c>
      <c r="CC71" s="2" t="s">
        <v>1023</v>
      </c>
      <c r="CD71" s="2" t="s">
        <v>635</v>
      </c>
      <c r="CE71" t="s">
        <v>947</v>
      </c>
      <c r="CF71" t="s">
        <v>947</v>
      </c>
      <c r="CG71" t="s">
        <v>947</v>
      </c>
      <c r="CH71" t="s">
        <v>947</v>
      </c>
      <c r="CI71" s="2" t="s">
        <v>641</v>
      </c>
      <c r="CJ71" s="2" t="s">
        <v>983</v>
      </c>
      <c r="CK71" s="2" t="s">
        <v>963</v>
      </c>
      <c r="CL71" s="2" t="s">
        <v>641</v>
      </c>
      <c r="CM71" s="2" t="s">
        <v>641</v>
      </c>
      <c r="CN71" s="2" t="s">
        <v>1022</v>
      </c>
      <c r="CO71" s="2" t="s">
        <v>688</v>
      </c>
      <c r="CP71" s="2" t="s">
        <v>635</v>
      </c>
      <c r="CQ71" t="s">
        <v>947</v>
      </c>
      <c r="CR71" t="s">
        <v>947</v>
      </c>
      <c r="CS71" t="s">
        <v>947</v>
      </c>
      <c r="CT71" s="2" t="s">
        <v>977</v>
      </c>
      <c r="CU71" s="2" t="s">
        <v>1094</v>
      </c>
      <c r="CV71" s="2" t="s">
        <v>742</v>
      </c>
      <c r="CW71" s="2" t="s">
        <v>1021</v>
      </c>
      <c r="CX71" s="2" t="s">
        <v>1080</v>
      </c>
      <c r="CY71" s="2" t="s">
        <v>1063</v>
      </c>
      <c r="CZ71" s="2" t="s">
        <v>753</v>
      </c>
      <c r="DA71" s="2" t="s">
        <v>757</v>
      </c>
      <c r="DB71" t="s">
        <v>947</v>
      </c>
      <c r="DC71" t="s">
        <v>947</v>
      </c>
      <c r="DD71" t="s">
        <v>947</v>
      </c>
      <c r="DE71" t="s">
        <v>947</v>
      </c>
      <c r="DF71" t="s">
        <v>947</v>
      </c>
      <c r="DG71" t="s">
        <v>947</v>
      </c>
      <c r="DH71" t="s">
        <v>947</v>
      </c>
      <c r="DI71" t="s">
        <v>947</v>
      </c>
      <c r="DJ71" t="s">
        <v>1095</v>
      </c>
    </row>
    <row r="72">
      <c r="B72" t="s">
        <v>1096</v>
      </c>
      <c r="D72" t="s">
        <v>943</v>
      </c>
      <c r="E72" t="s">
        <v>944</v>
      </c>
      <c r="F72" t="s">
        <v>945</v>
      </c>
      <c r="G72" t="s">
        <v>946</v>
      </c>
      <c r="H72" t="s">
        <v>947</v>
      </c>
      <c r="I72" t="s">
        <v>947</v>
      </c>
      <c r="J72" t="s">
        <v>947</v>
      </c>
      <c r="K72" t="s">
        <v>947</v>
      </c>
      <c r="L72" t="s">
        <v>947</v>
      </c>
      <c r="M72" t="s">
        <v>947</v>
      </c>
      <c r="N72" t="s">
        <v>947</v>
      </c>
      <c r="O72" t="s">
        <v>947</v>
      </c>
      <c r="P72" t="s">
        <v>947</v>
      </c>
      <c r="Q72" t="s">
        <v>947</v>
      </c>
      <c r="R72" t="s">
        <v>947</v>
      </c>
      <c r="S72" t="s">
        <v>947</v>
      </c>
      <c r="T72" t="s">
        <v>947</v>
      </c>
      <c r="U72" t="s">
        <v>947</v>
      </c>
      <c r="V72" t="s">
        <v>947</v>
      </c>
      <c r="W72" t="s">
        <v>947</v>
      </c>
      <c r="X72" t="s">
        <v>947</v>
      </c>
      <c r="Y72" t="s">
        <v>947</v>
      </c>
      <c r="Z72" t="s">
        <v>947</v>
      </c>
      <c r="AA72" t="s">
        <v>947</v>
      </c>
      <c r="AB72" t="s">
        <v>947</v>
      </c>
      <c r="AC72" t="s">
        <v>947</v>
      </c>
      <c r="AD72" t="s">
        <v>947</v>
      </c>
      <c r="AE72" t="s">
        <v>947</v>
      </c>
      <c r="AF72" t="s">
        <v>1077</v>
      </c>
      <c r="AG72" t="s">
        <v>947</v>
      </c>
      <c r="AH72" t="s">
        <v>947</v>
      </c>
      <c r="AI72" t="s">
        <v>947</v>
      </c>
      <c r="AJ72" t="s">
        <v>947</v>
      </c>
      <c r="AK72" t="s">
        <v>947</v>
      </c>
      <c r="AL72" t="s">
        <v>947</v>
      </c>
      <c r="AM72" t="s">
        <v>947</v>
      </c>
      <c r="AN72" t="s">
        <v>947</v>
      </c>
      <c r="AO72" t="s">
        <v>947</v>
      </c>
      <c r="AP72" t="s">
        <v>947</v>
      </c>
      <c r="AQ72" t="s">
        <v>947</v>
      </c>
      <c r="AR72" t="s">
        <v>947</v>
      </c>
      <c r="AS72" t="s">
        <v>947</v>
      </c>
      <c r="AT72" t="s">
        <v>947</v>
      </c>
      <c r="AU72" t="s">
        <v>947</v>
      </c>
      <c r="AV72" t="s">
        <v>947</v>
      </c>
      <c r="AW72" t="s">
        <v>947</v>
      </c>
      <c r="AX72" t="s">
        <v>947</v>
      </c>
      <c r="AY72" t="s">
        <v>947</v>
      </c>
      <c r="AZ72" t="s">
        <v>947</v>
      </c>
      <c r="BA72" t="s">
        <v>947</v>
      </c>
      <c r="BB72" t="s">
        <v>947</v>
      </c>
      <c r="BC72" t="s">
        <v>947</v>
      </c>
      <c r="BD72" t="s">
        <v>947</v>
      </c>
      <c r="BE72" t="s">
        <v>947</v>
      </c>
      <c r="BF72" t="s">
        <v>947</v>
      </c>
      <c r="BG72" t="s">
        <v>947</v>
      </c>
      <c r="BH72" t="s">
        <v>947</v>
      </c>
      <c r="BI72" t="s">
        <v>947</v>
      </c>
      <c r="BJ72" t="s">
        <v>947</v>
      </c>
      <c r="BK72" t="s">
        <v>947</v>
      </c>
      <c r="BL72" t="s">
        <v>947</v>
      </c>
      <c r="BM72" t="s">
        <v>947</v>
      </c>
      <c r="BN72" t="s">
        <v>947</v>
      </c>
      <c r="BO72" t="s">
        <v>947</v>
      </c>
      <c r="BP72" t="s">
        <v>947</v>
      </c>
      <c r="BQ72" t="s">
        <v>947</v>
      </c>
      <c r="BR72" t="s">
        <v>947</v>
      </c>
      <c r="BS72" t="s">
        <v>947</v>
      </c>
      <c r="BT72" t="s">
        <v>947</v>
      </c>
      <c r="BU72" t="s">
        <v>947</v>
      </c>
      <c r="BV72" t="s">
        <v>947</v>
      </c>
      <c r="BW72" t="s">
        <v>947</v>
      </c>
      <c r="BX72" t="s">
        <v>947</v>
      </c>
      <c r="BY72" t="s">
        <v>947</v>
      </c>
      <c r="BZ72" t="s">
        <v>947</v>
      </c>
      <c r="CA72" s="2" t="s">
        <v>688</v>
      </c>
      <c r="CB72" s="2" t="s">
        <v>1078</v>
      </c>
      <c r="CC72" s="2" t="s">
        <v>1023</v>
      </c>
      <c r="CD72" s="2" t="s">
        <v>635</v>
      </c>
      <c r="CE72" t="s">
        <v>947</v>
      </c>
      <c r="CF72" t="s">
        <v>947</v>
      </c>
      <c r="CG72" t="s">
        <v>947</v>
      </c>
      <c r="CH72" t="s">
        <v>947</v>
      </c>
      <c r="CI72" s="2" t="s">
        <v>641</v>
      </c>
      <c r="CJ72" s="2" t="s">
        <v>983</v>
      </c>
      <c r="CK72" s="2" t="s">
        <v>963</v>
      </c>
      <c r="CL72" s="2" t="s">
        <v>641</v>
      </c>
      <c r="CM72" s="2" t="s">
        <v>641</v>
      </c>
      <c r="CN72" s="2" t="s">
        <v>1022</v>
      </c>
      <c r="CO72" s="2" t="s">
        <v>688</v>
      </c>
      <c r="CP72" s="2" t="s">
        <v>635</v>
      </c>
      <c r="CQ72" t="s">
        <v>947</v>
      </c>
      <c r="CR72" t="s">
        <v>947</v>
      </c>
      <c r="CS72" t="s">
        <v>947</v>
      </c>
      <c r="CT72" s="2" t="s">
        <v>977</v>
      </c>
      <c r="CU72" s="2" t="s">
        <v>1094</v>
      </c>
      <c r="CV72" s="2" t="s">
        <v>1097</v>
      </c>
      <c r="CW72" s="2" t="s">
        <v>1021</v>
      </c>
      <c r="CX72" s="2" t="s">
        <v>1080</v>
      </c>
      <c r="CY72" s="2" t="s">
        <v>1063</v>
      </c>
      <c r="CZ72" s="2" t="s">
        <v>753</v>
      </c>
      <c r="DA72" s="2" t="s">
        <v>757</v>
      </c>
      <c r="DB72" t="s">
        <v>947</v>
      </c>
      <c r="DC72" t="s">
        <v>947</v>
      </c>
      <c r="DD72" t="s">
        <v>947</v>
      </c>
      <c r="DE72" t="s">
        <v>947</v>
      </c>
      <c r="DF72" t="s">
        <v>947</v>
      </c>
      <c r="DG72" t="s">
        <v>947</v>
      </c>
      <c r="DH72" t="s">
        <v>947</v>
      </c>
      <c r="DI72" t="s">
        <v>947</v>
      </c>
      <c r="DJ72" t="s">
        <v>1098</v>
      </c>
    </row>
    <row r="73">
      <c r="B73" t="s">
        <v>1099</v>
      </c>
    </row>
    <row r="74">
      <c r="B74" t="s">
        <v>1100</v>
      </c>
      <c r="D74" t="s">
        <v>943</v>
      </c>
      <c r="E74" t="s">
        <v>944</v>
      </c>
      <c r="F74" t="s">
        <v>945</v>
      </c>
      <c r="G74" t="s">
        <v>946</v>
      </c>
      <c r="H74" t="s">
        <v>947</v>
      </c>
      <c r="I74" t="s">
        <v>947</v>
      </c>
      <c r="J74" t="s">
        <v>947</v>
      </c>
      <c r="K74" t="s">
        <v>947</v>
      </c>
      <c r="L74" t="s">
        <v>947</v>
      </c>
      <c r="M74" t="s">
        <v>947</v>
      </c>
      <c r="N74" t="s">
        <v>947</v>
      </c>
      <c r="O74" t="s">
        <v>947</v>
      </c>
      <c r="P74" t="s">
        <v>947</v>
      </c>
      <c r="Q74" t="s">
        <v>947</v>
      </c>
      <c r="R74" t="s">
        <v>947</v>
      </c>
      <c r="S74" t="s">
        <v>947</v>
      </c>
      <c r="T74" t="s">
        <v>947</v>
      </c>
      <c r="U74" t="s">
        <v>947</v>
      </c>
      <c r="V74" t="s">
        <v>947</v>
      </c>
      <c r="W74" t="s">
        <v>947</v>
      </c>
      <c r="X74" t="s">
        <v>947</v>
      </c>
      <c r="Y74" t="s">
        <v>947</v>
      </c>
      <c r="Z74" t="s">
        <v>947</v>
      </c>
      <c r="AA74" t="s">
        <v>947</v>
      </c>
      <c r="AB74" t="s">
        <v>947</v>
      </c>
      <c r="AC74" t="s">
        <v>947</v>
      </c>
      <c r="AD74" t="s">
        <v>947</v>
      </c>
      <c r="AE74" t="s">
        <v>947</v>
      </c>
      <c r="AF74" t="s">
        <v>1077</v>
      </c>
      <c r="AG74" t="s">
        <v>947</v>
      </c>
      <c r="AH74" t="s">
        <v>947</v>
      </c>
      <c r="AI74" t="s">
        <v>947</v>
      </c>
      <c r="AJ74" t="s">
        <v>947</v>
      </c>
      <c r="AK74" t="s">
        <v>947</v>
      </c>
      <c r="AL74" t="s">
        <v>947</v>
      </c>
      <c r="AM74" t="s">
        <v>947</v>
      </c>
      <c r="AN74" t="s">
        <v>947</v>
      </c>
      <c r="AO74" t="s">
        <v>947</v>
      </c>
      <c r="AP74" t="s">
        <v>947</v>
      </c>
      <c r="AQ74" t="s">
        <v>947</v>
      </c>
      <c r="AR74" t="s">
        <v>947</v>
      </c>
      <c r="AS74" t="s">
        <v>947</v>
      </c>
      <c r="AT74" t="s">
        <v>947</v>
      </c>
      <c r="AU74" t="s">
        <v>947</v>
      </c>
      <c r="AV74" t="s">
        <v>947</v>
      </c>
      <c r="AW74" t="s">
        <v>947</v>
      </c>
      <c r="AX74" t="s">
        <v>947</v>
      </c>
      <c r="AY74" t="s">
        <v>947</v>
      </c>
      <c r="AZ74" t="s">
        <v>947</v>
      </c>
      <c r="BA74" t="s">
        <v>947</v>
      </c>
      <c r="BB74" t="s">
        <v>947</v>
      </c>
      <c r="BC74" t="s">
        <v>947</v>
      </c>
      <c r="BD74" t="s">
        <v>947</v>
      </c>
      <c r="BE74" t="s">
        <v>947</v>
      </c>
      <c r="BF74" t="s">
        <v>947</v>
      </c>
      <c r="BG74" t="s">
        <v>947</v>
      </c>
      <c r="BH74" t="s">
        <v>947</v>
      </c>
      <c r="BI74" t="s">
        <v>947</v>
      </c>
      <c r="BJ74" t="s">
        <v>947</v>
      </c>
      <c r="BK74" t="s">
        <v>947</v>
      </c>
      <c r="BL74" t="s">
        <v>947</v>
      </c>
      <c r="BM74" t="s">
        <v>947</v>
      </c>
      <c r="BN74" t="s">
        <v>947</v>
      </c>
      <c r="BO74" t="s">
        <v>947</v>
      </c>
      <c r="BP74" t="s">
        <v>947</v>
      </c>
      <c r="BQ74" t="s">
        <v>947</v>
      </c>
      <c r="BR74" t="s">
        <v>947</v>
      </c>
      <c r="BS74" t="s">
        <v>947</v>
      </c>
      <c r="BT74" t="s">
        <v>947</v>
      </c>
      <c r="BU74" t="s">
        <v>947</v>
      </c>
      <c r="BV74" t="s">
        <v>947</v>
      </c>
      <c r="BW74" t="s">
        <v>947</v>
      </c>
      <c r="BX74" t="s">
        <v>947</v>
      </c>
      <c r="BY74" t="s">
        <v>947</v>
      </c>
      <c r="BZ74" t="s">
        <v>947</v>
      </c>
      <c r="CA74" s="2" t="s">
        <v>688</v>
      </c>
      <c r="CB74" s="2" t="s">
        <v>1078</v>
      </c>
      <c r="CC74" s="2" t="s">
        <v>1023</v>
      </c>
      <c r="CD74" s="2" t="s">
        <v>635</v>
      </c>
      <c r="CE74" t="s">
        <v>947</v>
      </c>
      <c r="CF74" t="s">
        <v>947</v>
      </c>
      <c r="CG74" t="s">
        <v>947</v>
      </c>
      <c r="CH74" t="s">
        <v>947</v>
      </c>
      <c r="CI74" s="2" t="s">
        <v>641</v>
      </c>
      <c r="CJ74" s="2" t="s">
        <v>983</v>
      </c>
      <c r="CK74" s="2" t="s">
        <v>963</v>
      </c>
      <c r="CL74" s="2" t="s">
        <v>641</v>
      </c>
      <c r="CM74" s="2" t="s">
        <v>641</v>
      </c>
      <c r="CN74" s="2" t="s">
        <v>1022</v>
      </c>
      <c r="CO74" s="2" t="s">
        <v>688</v>
      </c>
      <c r="CP74" s="2" t="s">
        <v>635</v>
      </c>
      <c r="CQ74" t="s">
        <v>947</v>
      </c>
      <c r="CR74" t="s">
        <v>947</v>
      </c>
      <c r="CS74" t="s">
        <v>947</v>
      </c>
      <c r="CT74" s="2" t="s">
        <v>977</v>
      </c>
      <c r="CU74" s="2" t="s">
        <v>1094</v>
      </c>
      <c r="CV74" s="2" t="s">
        <v>1097</v>
      </c>
      <c r="CW74" s="2" t="s">
        <v>1073</v>
      </c>
      <c r="CX74" s="2" t="s">
        <v>1080</v>
      </c>
      <c r="CY74" s="2" t="s">
        <v>1063</v>
      </c>
      <c r="CZ74" s="2" t="s">
        <v>753</v>
      </c>
      <c r="DA74" s="2" t="s">
        <v>757</v>
      </c>
      <c r="DB74" t="s">
        <v>947</v>
      </c>
      <c r="DC74" t="s">
        <v>947</v>
      </c>
      <c r="DD74" t="s">
        <v>947</v>
      </c>
      <c r="DE74" t="s">
        <v>947</v>
      </c>
      <c r="DF74" t="s">
        <v>947</v>
      </c>
      <c r="DG74" t="s">
        <v>947</v>
      </c>
      <c r="DH74" t="s">
        <v>947</v>
      </c>
      <c r="DI74" t="s">
        <v>947</v>
      </c>
      <c r="DJ74" t="s">
        <v>1095</v>
      </c>
    </row>
    <row r="75">
      <c r="B75" t="s">
        <v>1101</v>
      </c>
      <c r="D75" t="s">
        <v>943</v>
      </c>
      <c r="E75" t="s">
        <v>944</v>
      </c>
      <c r="F75" t="s">
        <v>945</v>
      </c>
      <c r="G75" t="s">
        <v>946</v>
      </c>
      <c r="H75" t="s">
        <v>947</v>
      </c>
      <c r="I75" t="s">
        <v>947</v>
      </c>
      <c r="J75" t="s">
        <v>947</v>
      </c>
      <c r="K75" t="s">
        <v>947</v>
      </c>
      <c r="L75" t="s">
        <v>947</v>
      </c>
      <c r="M75" t="s">
        <v>947</v>
      </c>
      <c r="N75" t="s">
        <v>947</v>
      </c>
      <c r="O75" t="s">
        <v>947</v>
      </c>
      <c r="P75" t="s">
        <v>947</v>
      </c>
      <c r="Q75" t="s">
        <v>947</v>
      </c>
      <c r="R75" t="s">
        <v>947</v>
      </c>
      <c r="S75" t="s">
        <v>947</v>
      </c>
      <c r="T75" t="s">
        <v>947</v>
      </c>
      <c r="U75" t="s">
        <v>947</v>
      </c>
      <c r="V75" t="s">
        <v>947</v>
      </c>
      <c r="W75" t="s">
        <v>947</v>
      </c>
      <c r="X75" t="s">
        <v>947</v>
      </c>
      <c r="Y75" t="s">
        <v>947</v>
      </c>
      <c r="Z75" t="s">
        <v>947</v>
      </c>
      <c r="AA75" t="s">
        <v>947</v>
      </c>
      <c r="AB75" t="s">
        <v>947</v>
      </c>
      <c r="AC75" t="s">
        <v>947</v>
      </c>
      <c r="AD75" t="s">
        <v>947</v>
      </c>
      <c r="AE75" t="s">
        <v>947</v>
      </c>
      <c r="AF75" t="s">
        <v>1077</v>
      </c>
      <c r="AG75" t="s">
        <v>947</v>
      </c>
      <c r="AH75" t="s">
        <v>947</v>
      </c>
      <c r="AI75" t="s">
        <v>947</v>
      </c>
      <c r="AJ75" t="s">
        <v>947</v>
      </c>
      <c r="AK75" t="s">
        <v>947</v>
      </c>
      <c r="AL75" t="s">
        <v>947</v>
      </c>
      <c r="AM75" t="s">
        <v>947</v>
      </c>
      <c r="AN75" t="s">
        <v>947</v>
      </c>
      <c r="AO75" t="s">
        <v>947</v>
      </c>
      <c r="AP75" t="s">
        <v>947</v>
      </c>
      <c r="AQ75" t="s">
        <v>947</v>
      </c>
      <c r="AR75" t="s">
        <v>947</v>
      </c>
      <c r="AS75" t="s">
        <v>947</v>
      </c>
      <c r="AT75" t="s">
        <v>947</v>
      </c>
      <c r="AU75" t="s">
        <v>947</v>
      </c>
      <c r="AV75" t="s">
        <v>947</v>
      </c>
      <c r="AW75" t="s">
        <v>947</v>
      </c>
      <c r="AX75" t="s">
        <v>947</v>
      </c>
      <c r="AY75" t="s">
        <v>947</v>
      </c>
      <c r="AZ75" t="s">
        <v>947</v>
      </c>
      <c r="BA75" t="s">
        <v>947</v>
      </c>
      <c r="BB75" t="s">
        <v>947</v>
      </c>
      <c r="BC75" t="s">
        <v>947</v>
      </c>
      <c r="BD75" t="s">
        <v>947</v>
      </c>
      <c r="BE75" t="s">
        <v>947</v>
      </c>
      <c r="BF75" t="s">
        <v>947</v>
      </c>
      <c r="BG75" t="s">
        <v>947</v>
      </c>
      <c r="BH75" t="s">
        <v>947</v>
      </c>
      <c r="BI75" t="s">
        <v>947</v>
      </c>
      <c r="BJ75" t="s">
        <v>947</v>
      </c>
      <c r="BK75" t="s">
        <v>947</v>
      </c>
      <c r="BL75" t="s">
        <v>947</v>
      </c>
      <c r="BM75" t="s">
        <v>947</v>
      </c>
      <c r="BN75" t="s">
        <v>947</v>
      </c>
      <c r="BO75" t="s">
        <v>947</v>
      </c>
      <c r="BP75" t="s">
        <v>947</v>
      </c>
      <c r="BQ75" t="s">
        <v>947</v>
      </c>
      <c r="BR75" t="s">
        <v>947</v>
      </c>
      <c r="BS75" t="s">
        <v>947</v>
      </c>
      <c r="BT75" t="s">
        <v>947</v>
      </c>
      <c r="BU75" t="s">
        <v>947</v>
      </c>
      <c r="BV75" t="s">
        <v>947</v>
      </c>
      <c r="BW75" t="s">
        <v>947</v>
      </c>
      <c r="BX75" t="s">
        <v>947</v>
      </c>
      <c r="BY75" t="s">
        <v>947</v>
      </c>
      <c r="BZ75" t="s">
        <v>947</v>
      </c>
      <c r="CA75" s="2" t="s">
        <v>688</v>
      </c>
      <c r="CB75" s="2" t="s">
        <v>1078</v>
      </c>
      <c r="CC75" s="2" t="s">
        <v>1023</v>
      </c>
      <c r="CD75" s="2" t="s">
        <v>635</v>
      </c>
      <c r="CE75" t="s">
        <v>947</v>
      </c>
      <c r="CF75" t="s">
        <v>947</v>
      </c>
      <c r="CG75" t="s">
        <v>947</v>
      </c>
      <c r="CH75" t="s">
        <v>947</v>
      </c>
      <c r="CI75" s="2" t="s">
        <v>641</v>
      </c>
      <c r="CJ75" s="2" t="s">
        <v>983</v>
      </c>
      <c r="CK75" s="2" t="s">
        <v>963</v>
      </c>
      <c r="CL75" s="2" t="s">
        <v>641</v>
      </c>
      <c r="CM75" s="2" t="s">
        <v>641</v>
      </c>
      <c r="CN75" s="2" t="s">
        <v>1022</v>
      </c>
      <c r="CO75" s="2" t="s">
        <v>688</v>
      </c>
      <c r="CP75" s="2" t="s">
        <v>635</v>
      </c>
      <c r="CQ75" t="s">
        <v>947</v>
      </c>
      <c r="CR75" t="s">
        <v>947</v>
      </c>
      <c r="CS75" t="s">
        <v>947</v>
      </c>
      <c r="CT75" s="2" t="s">
        <v>977</v>
      </c>
      <c r="CU75" s="2" t="s">
        <v>1094</v>
      </c>
      <c r="CV75" s="2" t="s">
        <v>1097</v>
      </c>
      <c r="CW75" s="2" t="s">
        <v>1021</v>
      </c>
      <c r="CX75" s="2" t="s">
        <v>1102</v>
      </c>
      <c r="CY75" s="2" t="s">
        <v>1063</v>
      </c>
      <c r="CZ75" s="2" t="s">
        <v>753</v>
      </c>
      <c r="DA75" s="2" t="s">
        <v>757</v>
      </c>
      <c r="DB75" t="s">
        <v>947</v>
      </c>
      <c r="DC75" t="s">
        <v>947</v>
      </c>
      <c r="DD75" t="s">
        <v>947</v>
      </c>
      <c r="DE75" t="s">
        <v>947</v>
      </c>
      <c r="DF75" t="s">
        <v>947</v>
      </c>
      <c r="DG75" t="s">
        <v>947</v>
      </c>
      <c r="DH75" t="s">
        <v>947</v>
      </c>
      <c r="DI75" t="s">
        <v>947</v>
      </c>
      <c r="DJ75" t="s">
        <v>855</v>
      </c>
    </row>
    <row r="76">
      <c r="B76" t="s">
        <v>1103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947</v>
      </c>
      <c r="J76" t="s">
        <v>947</v>
      </c>
      <c r="K76" t="s">
        <v>947</v>
      </c>
      <c r="L76" t="s">
        <v>947</v>
      </c>
      <c r="M76" t="s">
        <v>947</v>
      </c>
      <c r="N76" t="s">
        <v>947</v>
      </c>
      <c r="O76" t="s">
        <v>947</v>
      </c>
      <c r="P76" t="s">
        <v>947</v>
      </c>
      <c r="Q76" t="s">
        <v>947</v>
      </c>
      <c r="R76" t="s">
        <v>947</v>
      </c>
      <c r="S76" t="s">
        <v>947</v>
      </c>
      <c r="T76" t="s">
        <v>947</v>
      </c>
      <c r="U76" t="s">
        <v>947</v>
      </c>
      <c r="V76" t="s">
        <v>947</v>
      </c>
      <c r="W76" t="s">
        <v>947</v>
      </c>
      <c r="X76" t="s">
        <v>947</v>
      </c>
      <c r="Y76" t="s">
        <v>947</v>
      </c>
      <c r="Z76" t="s">
        <v>947</v>
      </c>
      <c r="AA76" t="s">
        <v>947</v>
      </c>
      <c r="AB76" t="s">
        <v>947</v>
      </c>
      <c r="AC76" t="s">
        <v>947</v>
      </c>
      <c r="AD76" t="s">
        <v>947</v>
      </c>
      <c r="AE76" t="s">
        <v>947</v>
      </c>
      <c r="AF76" t="s">
        <v>1077</v>
      </c>
      <c r="AG76" t="s">
        <v>947</v>
      </c>
      <c r="AH76" t="s">
        <v>947</v>
      </c>
      <c r="AI76" t="s">
        <v>947</v>
      </c>
      <c r="AJ76" t="s">
        <v>947</v>
      </c>
      <c r="AK76" t="s">
        <v>947</v>
      </c>
      <c r="AL76" t="s">
        <v>947</v>
      </c>
      <c r="AM76" t="s">
        <v>947</v>
      </c>
      <c r="AN76" t="s">
        <v>947</v>
      </c>
      <c r="AO76" t="s">
        <v>947</v>
      </c>
      <c r="AP76" t="s">
        <v>947</v>
      </c>
      <c r="AQ76" t="s">
        <v>947</v>
      </c>
      <c r="AR76" t="s">
        <v>947</v>
      </c>
      <c r="AS76" t="s">
        <v>947</v>
      </c>
      <c r="AT76" t="s">
        <v>947</v>
      </c>
      <c r="AU76" t="s">
        <v>947</v>
      </c>
      <c r="AV76" t="s">
        <v>947</v>
      </c>
      <c r="AW76" t="s">
        <v>947</v>
      </c>
      <c r="AX76" t="s">
        <v>947</v>
      </c>
      <c r="AY76" t="s">
        <v>947</v>
      </c>
      <c r="AZ76" t="s">
        <v>947</v>
      </c>
      <c r="BA76" t="s">
        <v>947</v>
      </c>
      <c r="BB76" t="s">
        <v>947</v>
      </c>
      <c r="BC76" t="s">
        <v>947</v>
      </c>
      <c r="BD76" t="s">
        <v>947</v>
      </c>
      <c r="BE76" t="s">
        <v>947</v>
      </c>
      <c r="BF76" t="s">
        <v>947</v>
      </c>
      <c r="BG76" t="s">
        <v>947</v>
      </c>
      <c r="BH76" t="s">
        <v>947</v>
      </c>
      <c r="BI76" t="s">
        <v>947</v>
      </c>
      <c r="BJ76" t="s">
        <v>947</v>
      </c>
      <c r="BK76" t="s">
        <v>947</v>
      </c>
      <c r="BL76" t="s">
        <v>947</v>
      </c>
      <c r="BM76" t="s">
        <v>947</v>
      </c>
      <c r="BN76" t="s">
        <v>947</v>
      </c>
      <c r="BO76" t="s">
        <v>947</v>
      </c>
      <c r="BP76" t="s">
        <v>947</v>
      </c>
      <c r="BQ76" t="s">
        <v>947</v>
      </c>
      <c r="BR76" t="s">
        <v>947</v>
      </c>
      <c r="BS76" t="s">
        <v>947</v>
      </c>
      <c r="BT76" t="s">
        <v>947</v>
      </c>
      <c r="BU76" t="s">
        <v>947</v>
      </c>
      <c r="BV76" t="s">
        <v>947</v>
      </c>
      <c r="BW76" t="s">
        <v>947</v>
      </c>
      <c r="BX76" t="s">
        <v>947</v>
      </c>
      <c r="BY76" t="s">
        <v>947</v>
      </c>
      <c r="BZ76" t="s">
        <v>947</v>
      </c>
      <c r="CA76" s="2" t="s">
        <v>688</v>
      </c>
      <c r="CB76" s="2" t="s">
        <v>1078</v>
      </c>
      <c r="CC76" s="2" t="s">
        <v>1023</v>
      </c>
      <c r="CD76" s="2" t="s">
        <v>635</v>
      </c>
      <c r="CE76" t="s">
        <v>947</v>
      </c>
      <c r="CF76" t="s">
        <v>947</v>
      </c>
      <c r="CG76" t="s">
        <v>947</v>
      </c>
      <c r="CH76" t="s">
        <v>947</v>
      </c>
      <c r="CI76" s="2" t="s">
        <v>641</v>
      </c>
      <c r="CJ76" s="2" t="s">
        <v>983</v>
      </c>
      <c r="CK76" s="2" t="s">
        <v>963</v>
      </c>
      <c r="CL76" s="2" t="s">
        <v>641</v>
      </c>
      <c r="CM76" s="2" t="s">
        <v>641</v>
      </c>
      <c r="CN76" s="2" t="s">
        <v>1022</v>
      </c>
      <c r="CO76" s="2" t="s">
        <v>688</v>
      </c>
      <c r="CP76" s="2" t="s">
        <v>635</v>
      </c>
      <c r="CQ76" t="s">
        <v>947</v>
      </c>
      <c r="CR76" t="s">
        <v>947</v>
      </c>
      <c r="CS76" t="s">
        <v>947</v>
      </c>
      <c r="CT76" s="2" t="s">
        <v>977</v>
      </c>
      <c r="CU76" s="2" t="s">
        <v>1094</v>
      </c>
      <c r="CV76" s="2" t="s">
        <v>1097</v>
      </c>
      <c r="CW76" s="2" t="s">
        <v>1021</v>
      </c>
      <c r="CX76" s="2" t="s">
        <v>1102</v>
      </c>
      <c r="CY76" s="2" t="s">
        <v>1063</v>
      </c>
      <c r="CZ76" s="2" t="s">
        <v>1104</v>
      </c>
      <c r="DA76" s="2" t="s">
        <v>757</v>
      </c>
      <c r="DB76" t="s">
        <v>947</v>
      </c>
      <c r="DC76" t="s">
        <v>947</v>
      </c>
      <c r="DD76" t="s">
        <v>947</v>
      </c>
      <c r="DE76" t="s">
        <v>947</v>
      </c>
      <c r="DF76" t="s">
        <v>947</v>
      </c>
      <c r="DG76" t="s">
        <v>947</v>
      </c>
      <c r="DH76" t="s">
        <v>947</v>
      </c>
      <c r="DI76" t="s">
        <v>947</v>
      </c>
      <c r="DJ76" t="s">
        <v>1105</v>
      </c>
    </row>
    <row r="77">
      <c r="B77" t="s">
        <v>1106</v>
      </c>
      <c r="D77" t="s">
        <v>943</v>
      </c>
      <c r="E77" t="s">
        <v>944</v>
      </c>
      <c r="F77" t="s">
        <v>945</v>
      </c>
      <c r="G77" t="s">
        <v>946</v>
      </c>
      <c r="H77" t="s">
        <v>947</v>
      </c>
      <c r="I77" t="s">
        <v>947</v>
      </c>
      <c r="J77" t="s">
        <v>947</v>
      </c>
      <c r="K77" t="s">
        <v>947</v>
      </c>
      <c r="L77" t="s">
        <v>947</v>
      </c>
      <c r="M77" t="s">
        <v>947</v>
      </c>
      <c r="N77" t="s">
        <v>947</v>
      </c>
      <c r="O77" t="s">
        <v>947</v>
      </c>
      <c r="P77" t="s">
        <v>947</v>
      </c>
      <c r="Q77" t="s">
        <v>947</v>
      </c>
      <c r="R77" t="s">
        <v>947</v>
      </c>
      <c r="S77" t="s">
        <v>947</v>
      </c>
      <c r="T77" t="s">
        <v>947</v>
      </c>
      <c r="U77" t="s">
        <v>947</v>
      </c>
      <c r="V77" t="s">
        <v>947</v>
      </c>
      <c r="W77" t="s">
        <v>947</v>
      </c>
      <c r="X77" t="s">
        <v>947</v>
      </c>
      <c r="Y77" t="s">
        <v>947</v>
      </c>
      <c r="Z77" t="s">
        <v>947</v>
      </c>
      <c r="AA77" t="s">
        <v>947</v>
      </c>
      <c r="AB77" t="s">
        <v>947</v>
      </c>
      <c r="AC77" t="s">
        <v>947</v>
      </c>
      <c r="AD77" t="s">
        <v>947</v>
      </c>
      <c r="AE77" t="s">
        <v>947</v>
      </c>
      <c r="AF77" t="s">
        <v>1077</v>
      </c>
      <c r="AG77" t="s">
        <v>947</v>
      </c>
      <c r="AH77" t="s">
        <v>947</v>
      </c>
      <c r="AI77" t="s">
        <v>947</v>
      </c>
      <c r="AJ77" t="s">
        <v>947</v>
      </c>
      <c r="AK77" t="s">
        <v>947</v>
      </c>
      <c r="AL77" t="s">
        <v>947</v>
      </c>
      <c r="AM77" t="s">
        <v>947</v>
      </c>
      <c r="AN77" t="s">
        <v>947</v>
      </c>
      <c r="AO77" t="s">
        <v>947</v>
      </c>
      <c r="AP77" t="s">
        <v>947</v>
      </c>
      <c r="AQ77" t="s">
        <v>947</v>
      </c>
      <c r="AR77" t="s">
        <v>947</v>
      </c>
      <c r="AS77" t="s">
        <v>947</v>
      </c>
      <c r="AT77" t="s">
        <v>947</v>
      </c>
      <c r="AU77" t="s">
        <v>947</v>
      </c>
      <c r="AV77" t="s">
        <v>947</v>
      </c>
      <c r="AW77" t="s">
        <v>947</v>
      </c>
      <c r="AX77" t="s">
        <v>947</v>
      </c>
      <c r="AY77" t="s">
        <v>947</v>
      </c>
      <c r="AZ77" t="s">
        <v>947</v>
      </c>
      <c r="BA77" t="s">
        <v>947</v>
      </c>
      <c r="BB77" t="s">
        <v>947</v>
      </c>
      <c r="BC77" t="s">
        <v>947</v>
      </c>
      <c r="BD77" t="s">
        <v>947</v>
      </c>
      <c r="BE77" t="s">
        <v>947</v>
      </c>
      <c r="BF77" t="s">
        <v>947</v>
      </c>
      <c r="BG77" t="s">
        <v>947</v>
      </c>
      <c r="BH77" t="s">
        <v>947</v>
      </c>
      <c r="BI77" t="s">
        <v>947</v>
      </c>
      <c r="BJ77" t="s">
        <v>947</v>
      </c>
      <c r="BK77" t="s">
        <v>947</v>
      </c>
      <c r="BL77" t="s">
        <v>947</v>
      </c>
      <c r="BM77" t="s">
        <v>947</v>
      </c>
      <c r="BN77" t="s">
        <v>947</v>
      </c>
      <c r="BO77" t="s">
        <v>947</v>
      </c>
      <c r="BP77" t="s">
        <v>947</v>
      </c>
      <c r="BQ77" t="s">
        <v>947</v>
      </c>
      <c r="BR77" t="s">
        <v>947</v>
      </c>
      <c r="BS77" t="s">
        <v>947</v>
      </c>
      <c r="BT77" t="s">
        <v>947</v>
      </c>
      <c r="BU77" t="s">
        <v>947</v>
      </c>
      <c r="BV77" t="s">
        <v>947</v>
      </c>
      <c r="BW77" t="s">
        <v>947</v>
      </c>
      <c r="BX77" t="s">
        <v>947</v>
      </c>
      <c r="BY77" t="s">
        <v>947</v>
      </c>
      <c r="BZ77" t="s">
        <v>947</v>
      </c>
      <c r="CA77" s="2" t="s">
        <v>688</v>
      </c>
      <c r="CB77" s="2" t="s">
        <v>1078</v>
      </c>
      <c r="CC77" s="2" t="s">
        <v>1023</v>
      </c>
      <c r="CD77" s="2" t="s">
        <v>635</v>
      </c>
      <c r="CE77" t="s">
        <v>947</v>
      </c>
      <c r="CF77" t="s">
        <v>947</v>
      </c>
      <c r="CG77" t="s">
        <v>947</v>
      </c>
      <c r="CH77" t="s">
        <v>947</v>
      </c>
      <c r="CI77" s="2" t="s">
        <v>641</v>
      </c>
      <c r="CJ77" s="2" t="s">
        <v>983</v>
      </c>
      <c r="CK77" s="2" t="s">
        <v>963</v>
      </c>
      <c r="CL77" s="2" t="s">
        <v>641</v>
      </c>
      <c r="CM77" s="2" t="s">
        <v>641</v>
      </c>
      <c r="CN77" s="2" t="s">
        <v>1022</v>
      </c>
      <c r="CO77" s="2" t="s">
        <v>688</v>
      </c>
      <c r="CP77" s="2" t="s">
        <v>635</v>
      </c>
      <c r="CQ77" t="s">
        <v>947</v>
      </c>
      <c r="CR77" t="s">
        <v>947</v>
      </c>
      <c r="CS77" t="s">
        <v>947</v>
      </c>
      <c r="CT77" s="2" t="s">
        <v>977</v>
      </c>
      <c r="CU77" s="2" t="s">
        <v>1094</v>
      </c>
      <c r="CV77" s="2" t="s">
        <v>1097</v>
      </c>
      <c r="CW77" s="2" t="s">
        <v>1021</v>
      </c>
      <c r="CX77" s="2" t="s">
        <v>1102</v>
      </c>
      <c r="CY77" s="2" t="s">
        <v>1063</v>
      </c>
      <c r="CZ77" s="2" t="s">
        <v>700</v>
      </c>
      <c r="DA77" s="2" t="s">
        <v>946</v>
      </c>
      <c r="DB77" t="s">
        <v>947</v>
      </c>
      <c r="DC77" t="s">
        <v>947</v>
      </c>
      <c r="DD77" t="s">
        <v>947</v>
      </c>
      <c r="DE77" t="s">
        <v>947</v>
      </c>
      <c r="DF77" t="s">
        <v>947</v>
      </c>
      <c r="DG77" t="s">
        <v>947</v>
      </c>
      <c r="DH77" t="s">
        <v>947</v>
      </c>
      <c r="DI77" t="s">
        <v>947</v>
      </c>
      <c r="DJ77" t="s">
        <v>1098</v>
      </c>
    </row>
    <row r="78">
      <c r="B78" t="s">
        <v>1107</v>
      </c>
    </row>
    <row r="79">
      <c r="B79" t="s">
        <v>1108</v>
      </c>
      <c r="D79" t="s">
        <v>943</v>
      </c>
      <c r="E79" t="s">
        <v>944</v>
      </c>
      <c r="F79" t="s">
        <v>945</v>
      </c>
      <c r="G79" t="s">
        <v>946</v>
      </c>
      <c r="H79" s="2" t="s">
        <v>519</v>
      </c>
      <c r="I79" s="2" t="s">
        <v>1019</v>
      </c>
      <c r="J79" s="2" t="s">
        <v>1032</v>
      </c>
      <c r="K79" s="2" t="s">
        <v>1020</v>
      </c>
      <c r="L79" t="s">
        <v>947</v>
      </c>
      <c r="M79" s="2" t="s">
        <v>1021</v>
      </c>
      <c r="N79" t="s">
        <v>947</v>
      </c>
      <c r="O79" t="s">
        <v>947</v>
      </c>
      <c r="P79" t="s">
        <v>947</v>
      </c>
      <c r="Q79" t="s">
        <v>947</v>
      </c>
      <c r="R79" t="s">
        <v>947</v>
      </c>
      <c r="S79" t="s">
        <v>947</v>
      </c>
      <c r="T79" t="s">
        <v>947</v>
      </c>
      <c r="U79" t="s">
        <v>947</v>
      </c>
      <c r="V79" t="s">
        <v>947</v>
      </c>
      <c r="W79" t="s">
        <v>947</v>
      </c>
      <c r="X79" t="s">
        <v>947</v>
      </c>
      <c r="Y79" t="s">
        <v>947</v>
      </c>
      <c r="Z79" t="s">
        <v>947</v>
      </c>
      <c r="AA79" t="s">
        <v>947</v>
      </c>
      <c r="AB79" t="s">
        <v>947</v>
      </c>
      <c r="AC79" t="s">
        <v>947</v>
      </c>
      <c r="AD79" t="s">
        <v>947</v>
      </c>
      <c r="AE79" t="s">
        <v>947</v>
      </c>
      <c r="AF79" t="s">
        <v>947</v>
      </c>
      <c r="AG79" t="s">
        <v>947</v>
      </c>
      <c r="AH79" t="s">
        <v>947</v>
      </c>
      <c r="AI79" t="s">
        <v>947</v>
      </c>
      <c r="AJ79" t="s">
        <v>947</v>
      </c>
      <c r="AK79" t="s">
        <v>947</v>
      </c>
      <c r="AL79" t="s">
        <v>947</v>
      </c>
      <c r="AM79" t="s">
        <v>947</v>
      </c>
      <c r="AN79" t="s">
        <v>947</v>
      </c>
      <c r="AO79" t="s">
        <v>947</v>
      </c>
      <c r="AP79" s="2" t="s">
        <v>963</v>
      </c>
      <c r="AQ79" s="2" t="s">
        <v>1022</v>
      </c>
      <c r="AR79" t="s">
        <v>947</v>
      </c>
      <c r="AS79" t="s">
        <v>947</v>
      </c>
      <c r="AT79" s="2" t="s">
        <v>988</v>
      </c>
      <c r="AU79" s="2" t="s">
        <v>1023</v>
      </c>
      <c r="AV79" s="2" t="s">
        <v>1023</v>
      </c>
      <c r="AW79" t="s">
        <v>947</v>
      </c>
      <c r="AX79" t="s">
        <v>947</v>
      </c>
      <c r="AY79" t="s">
        <v>947</v>
      </c>
      <c r="AZ79" t="s">
        <v>947</v>
      </c>
      <c r="BA79" t="s">
        <v>947</v>
      </c>
      <c r="BB79" t="s">
        <v>947</v>
      </c>
      <c r="BC79" t="s">
        <v>947</v>
      </c>
      <c r="BD79" t="s">
        <v>947</v>
      </c>
      <c r="BE79" t="s">
        <v>947</v>
      </c>
      <c r="BF79" t="s">
        <v>947</v>
      </c>
      <c r="BG79" t="s">
        <v>947</v>
      </c>
      <c r="BH79" t="s">
        <v>947</v>
      </c>
      <c r="BI79" t="s">
        <v>947</v>
      </c>
      <c r="BJ79" t="s">
        <v>947</v>
      </c>
      <c r="BK79" t="s">
        <v>947</v>
      </c>
      <c r="BL79" t="s">
        <v>947</v>
      </c>
      <c r="BM79" t="s">
        <v>947</v>
      </c>
      <c r="BN79" t="s">
        <v>947</v>
      </c>
      <c r="BO79" t="s">
        <v>947</v>
      </c>
      <c r="BP79" t="s">
        <v>947</v>
      </c>
      <c r="BQ79" t="s">
        <v>947</v>
      </c>
      <c r="BR79" t="s">
        <v>947</v>
      </c>
      <c r="BS79" t="s">
        <v>947</v>
      </c>
      <c r="BT79" t="s">
        <v>947</v>
      </c>
      <c r="BU79" t="s">
        <v>947</v>
      </c>
      <c r="BV79" t="s">
        <v>947</v>
      </c>
      <c r="BW79" t="s">
        <v>947</v>
      </c>
      <c r="BX79" t="s">
        <v>947</v>
      </c>
      <c r="BY79" t="s">
        <v>947</v>
      </c>
      <c r="BZ79" t="s">
        <v>947</v>
      </c>
      <c r="CA79" t="s">
        <v>947</v>
      </c>
      <c r="CB79" t="s">
        <v>947</v>
      </c>
      <c r="CC79" t="s">
        <v>947</v>
      </c>
      <c r="CD79" t="s">
        <v>947</v>
      </c>
      <c r="CE79" t="s">
        <v>947</v>
      </c>
      <c r="CF79" t="s">
        <v>947</v>
      </c>
      <c r="CG79" t="s">
        <v>947</v>
      </c>
      <c r="CH79" t="s">
        <v>947</v>
      </c>
      <c r="CI79" t="s">
        <v>947</v>
      </c>
      <c r="CJ79" t="s">
        <v>947</v>
      </c>
      <c r="CK79" t="s">
        <v>947</v>
      </c>
      <c r="CL79" t="s">
        <v>947</v>
      </c>
      <c r="CM79" t="s">
        <v>947</v>
      </c>
      <c r="CN79" t="s">
        <v>947</v>
      </c>
      <c r="CO79" t="s">
        <v>947</v>
      </c>
      <c r="CP79" t="s">
        <v>947</v>
      </c>
      <c r="CQ79" t="s">
        <v>947</v>
      </c>
      <c r="CR79" t="s">
        <v>947</v>
      </c>
      <c r="CS79" t="s">
        <v>947</v>
      </c>
      <c r="CT79" t="s">
        <v>947</v>
      </c>
      <c r="CU79" t="s">
        <v>947</v>
      </c>
      <c r="CV79" t="s">
        <v>947</v>
      </c>
      <c r="CW79" t="s">
        <v>947</v>
      </c>
      <c r="CX79" t="s">
        <v>947</v>
      </c>
      <c r="CY79" t="s">
        <v>947</v>
      </c>
      <c r="CZ79" t="s">
        <v>947</v>
      </c>
      <c r="DA79" t="s">
        <v>947</v>
      </c>
      <c r="DB79" t="s">
        <v>947</v>
      </c>
      <c r="DC79" t="s">
        <v>947</v>
      </c>
      <c r="DD79" t="s">
        <v>947</v>
      </c>
      <c r="DE79" t="s">
        <v>947</v>
      </c>
      <c r="DF79" t="s">
        <v>947</v>
      </c>
      <c r="DG79" t="s">
        <v>947</v>
      </c>
      <c r="DH79" t="s">
        <v>947</v>
      </c>
      <c r="DI79" t="s">
        <v>947</v>
      </c>
      <c r="DJ79" t="s">
        <v>1033</v>
      </c>
    </row>
    <row r="80">
      <c r="B80" t="s">
        <v>1109</v>
      </c>
      <c r="D80" t="s">
        <v>943</v>
      </c>
      <c r="E80" t="s">
        <v>944</v>
      </c>
      <c r="F80" t="s">
        <v>945</v>
      </c>
      <c r="G80" t="s">
        <v>946</v>
      </c>
      <c r="H80" s="2" t="s">
        <v>519</v>
      </c>
      <c r="I80" s="2" t="s">
        <v>1019</v>
      </c>
      <c r="J80" s="2" t="s">
        <v>1032</v>
      </c>
      <c r="K80" s="2" t="s">
        <v>1110</v>
      </c>
      <c r="L80" t="s">
        <v>947</v>
      </c>
      <c r="M80" s="2" t="s">
        <v>1021</v>
      </c>
      <c r="N80" t="s">
        <v>947</v>
      </c>
      <c r="O80" t="s">
        <v>947</v>
      </c>
      <c r="P80" t="s">
        <v>947</v>
      </c>
      <c r="Q80" t="s">
        <v>947</v>
      </c>
      <c r="R80" t="s">
        <v>947</v>
      </c>
      <c r="S80" t="s">
        <v>947</v>
      </c>
      <c r="T80" t="s">
        <v>947</v>
      </c>
      <c r="U80" t="s">
        <v>947</v>
      </c>
      <c r="V80" t="s">
        <v>947</v>
      </c>
      <c r="W80" t="s">
        <v>947</v>
      </c>
      <c r="X80" t="s">
        <v>947</v>
      </c>
      <c r="Y80" t="s">
        <v>947</v>
      </c>
      <c r="Z80" t="s">
        <v>947</v>
      </c>
      <c r="AA80" t="s">
        <v>947</v>
      </c>
      <c r="AB80" t="s">
        <v>947</v>
      </c>
      <c r="AC80" t="s">
        <v>947</v>
      </c>
      <c r="AD80" t="s">
        <v>947</v>
      </c>
      <c r="AE80" t="s">
        <v>947</v>
      </c>
      <c r="AF80" t="s">
        <v>947</v>
      </c>
      <c r="AG80" t="s">
        <v>947</v>
      </c>
      <c r="AH80" t="s">
        <v>947</v>
      </c>
      <c r="AI80" t="s">
        <v>947</v>
      </c>
      <c r="AJ80" t="s">
        <v>947</v>
      </c>
      <c r="AK80" t="s">
        <v>947</v>
      </c>
      <c r="AL80" t="s">
        <v>947</v>
      </c>
      <c r="AM80" t="s">
        <v>947</v>
      </c>
      <c r="AN80" t="s">
        <v>947</v>
      </c>
      <c r="AO80" t="s">
        <v>947</v>
      </c>
      <c r="AP80" s="2" t="s">
        <v>963</v>
      </c>
      <c r="AQ80" s="2" t="s">
        <v>1022</v>
      </c>
      <c r="AR80" t="s">
        <v>947</v>
      </c>
      <c r="AS80" t="s">
        <v>947</v>
      </c>
      <c r="AT80" s="2" t="s">
        <v>988</v>
      </c>
      <c r="AU80" s="2" t="s">
        <v>1023</v>
      </c>
      <c r="AV80" s="2" t="s">
        <v>1023</v>
      </c>
      <c r="AW80" t="s">
        <v>947</v>
      </c>
      <c r="AX80" t="s">
        <v>947</v>
      </c>
      <c r="AY80" t="s">
        <v>947</v>
      </c>
      <c r="AZ80" t="s">
        <v>947</v>
      </c>
      <c r="BA80" t="s">
        <v>947</v>
      </c>
      <c r="BB80" t="s">
        <v>947</v>
      </c>
      <c r="BC80" t="s">
        <v>947</v>
      </c>
      <c r="BD80" t="s">
        <v>947</v>
      </c>
      <c r="BE80" t="s">
        <v>947</v>
      </c>
      <c r="BF80" t="s">
        <v>947</v>
      </c>
      <c r="BG80" t="s">
        <v>947</v>
      </c>
      <c r="BH80" t="s">
        <v>947</v>
      </c>
      <c r="BI80" t="s">
        <v>947</v>
      </c>
      <c r="BJ80" t="s">
        <v>947</v>
      </c>
      <c r="BK80" t="s">
        <v>947</v>
      </c>
      <c r="BL80" t="s">
        <v>947</v>
      </c>
      <c r="BM80" t="s">
        <v>947</v>
      </c>
      <c r="BN80" t="s">
        <v>947</v>
      </c>
      <c r="BO80" t="s">
        <v>947</v>
      </c>
      <c r="BP80" t="s">
        <v>947</v>
      </c>
      <c r="BQ80" t="s">
        <v>947</v>
      </c>
      <c r="BR80" t="s">
        <v>947</v>
      </c>
      <c r="BS80" t="s">
        <v>947</v>
      </c>
      <c r="BT80" t="s">
        <v>947</v>
      </c>
      <c r="BU80" t="s">
        <v>947</v>
      </c>
      <c r="BV80" t="s">
        <v>947</v>
      </c>
      <c r="BW80" t="s">
        <v>947</v>
      </c>
      <c r="BX80" t="s">
        <v>947</v>
      </c>
      <c r="BY80" t="s">
        <v>947</v>
      </c>
      <c r="BZ80" t="s">
        <v>947</v>
      </c>
      <c r="CA80" t="s">
        <v>947</v>
      </c>
      <c r="CB80" t="s">
        <v>947</v>
      </c>
      <c r="CC80" t="s">
        <v>947</v>
      </c>
      <c r="CD80" t="s">
        <v>947</v>
      </c>
      <c r="CE80" t="s">
        <v>947</v>
      </c>
      <c r="CF80" t="s">
        <v>947</v>
      </c>
      <c r="CG80" t="s">
        <v>947</v>
      </c>
      <c r="CH80" t="s">
        <v>947</v>
      </c>
      <c r="CI80" t="s">
        <v>947</v>
      </c>
      <c r="CJ80" t="s">
        <v>947</v>
      </c>
      <c r="CK80" t="s">
        <v>947</v>
      </c>
      <c r="CL80" t="s">
        <v>947</v>
      </c>
      <c r="CM80" t="s">
        <v>947</v>
      </c>
      <c r="CN80" t="s">
        <v>947</v>
      </c>
      <c r="CO80" t="s">
        <v>947</v>
      </c>
      <c r="CP80" t="s">
        <v>947</v>
      </c>
      <c r="CQ80" t="s">
        <v>947</v>
      </c>
      <c r="CR80" t="s">
        <v>947</v>
      </c>
      <c r="CS80" t="s">
        <v>947</v>
      </c>
      <c r="CT80" t="s">
        <v>947</v>
      </c>
      <c r="CU80" t="s">
        <v>947</v>
      </c>
      <c r="CV80" t="s">
        <v>947</v>
      </c>
      <c r="CW80" t="s">
        <v>947</v>
      </c>
      <c r="CX80" t="s">
        <v>947</v>
      </c>
      <c r="CY80" t="s">
        <v>947</v>
      </c>
      <c r="CZ80" t="s">
        <v>947</v>
      </c>
      <c r="DA80" t="s">
        <v>947</v>
      </c>
      <c r="DB80" t="s">
        <v>947</v>
      </c>
      <c r="DC80" t="s">
        <v>947</v>
      </c>
      <c r="DD80" t="s">
        <v>947</v>
      </c>
      <c r="DE80" t="s">
        <v>947</v>
      </c>
      <c r="DF80" t="s">
        <v>947</v>
      </c>
      <c r="DG80" t="s">
        <v>947</v>
      </c>
      <c r="DH80" t="s">
        <v>947</v>
      </c>
      <c r="DI80" t="s">
        <v>947</v>
      </c>
      <c r="DJ80" t="s">
        <v>908</v>
      </c>
    </row>
    <row r="81">
      <c r="B81" t="s">
        <v>1111</v>
      </c>
      <c r="D81" t="s">
        <v>943</v>
      </c>
      <c r="E81" t="s">
        <v>944</v>
      </c>
      <c r="F81" t="s">
        <v>945</v>
      </c>
      <c r="G81" t="s">
        <v>946</v>
      </c>
      <c r="H81" s="2" t="s">
        <v>519</v>
      </c>
      <c r="I81" s="2" t="s">
        <v>1019</v>
      </c>
      <c r="J81" s="2" t="s">
        <v>1032</v>
      </c>
      <c r="K81" s="2" t="s">
        <v>1112</v>
      </c>
      <c r="L81" t="s">
        <v>947</v>
      </c>
      <c r="M81" s="2" t="s">
        <v>1021</v>
      </c>
      <c r="N81" t="s">
        <v>947</v>
      </c>
      <c r="O81" t="s">
        <v>947</v>
      </c>
      <c r="P81" t="s">
        <v>947</v>
      </c>
      <c r="Q81" t="s">
        <v>947</v>
      </c>
      <c r="R81" t="s">
        <v>947</v>
      </c>
      <c r="S81" t="s">
        <v>947</v>
      </c>
      <c r="T81" t="s">
        <v>947</v>
      </c>
      <c r="U81" t="s">
        <v>947</v>
      </c>
      <c r="V81" t="s">
        <v>947</v>
      </c>
      <c r="W81" t="s">
        <v>947</v>
      </c>
      <c r="X81" t="s">
        <v>947</v>
      </c>
      <c r="Y81" t="s">
        <v>947</v>
      </c>
      <c r="Z81" t="s">
        <v>947</v>
      </c>
      <c r="AA81" t="s">
        <v>947</v>
      </c>
      <c r="AB81" t="s">
        <v>947</v>
      </c>
      <c r="AC81" t="s">
        <v>947</v>
      </c>
      <c r="AD81" t="s">
        <v>947</v>
      </c>
      <c r="AE81" t="s">
        <v>947</v>
      </c>
      <c r="AF81" t="s">
        <v>947</v>
      </c>
      <c r="AG81" t="s">
        <v>947</v>
      </c>
      <c r="AH81" t="s">
        <v>947</v>
      </c>
      <c r="AI81" t="s">
        <v>947</v>
      </c>
      <c r="AJ81" t="s">
        <v>947</v>
      </c>
      <c r="AK81" t="s">
        <v>947</v>
      </c>
      <c r="AL81" t="s">
        <v>947</v>
      </c>
      <c r="AM81" t="s">
        <v>947</v>
      </c>
      <c r="AN81" t="s">
        <v>947</v>
      </c>
      <c r="AO81" t="s">
        <v>947</v>
      </c>
      <c r="AP81" s="2" t="s">
        <v>963</v>
      </c>
      <c r="AQ81" s="2" t="s">
        <v>1022</v>
      </c>
      <c r="AR81" t="s">
        <v>947</v>
      </c>
      <c r="AS81" t="s">
        <v>947</v>
      </c>
      <c r="AT81" s="2" t="s">
        <v>988</v>
      </c>
      <c r="AU81" s="2" t="s">
        <v>1023</v>
      </c>
      <c r="AV81" s="2" t="s">
        <v>1023</v>
      </c>
      <c r="AW81" t="s">
        <v>947</v>
      </c>
      <c r="AX81" t="s">
        <v>947</v>
      </c>
      <c r="AY81" t="s">
        <v>947</v>
      </c>
      <c r="AZ81" t="s">
        <v>947</v>
      </c>
      <c r="BA81" t="s">
        <v>947</v>
      </c>
      <c r="BB81" t="s">
        <v>947</v>
      </c>
      <c r="BC81" t="s">
        <v>947</v>
      </c>
      <c r="BD81" t="s">
        <v>947</v>
      </c>
      <c r="BE81" t="s">
        <v>947</v>
      </c>
      <c r="BF81" t="s">
        <v>947</v>
      </c>
      <c r="BG81" t="s">
        <v>947</v>
      </c>
      <c r="BH81" t="s">
        <v>947</v>
      </c>
      <c r="BI81" t="s">
        <v>947</v>
      </c>
      <c r="BJ81" t="s">
        <v>947</v>
      </c>
      <c r="BK81" t="s">
        <v>947</v>
      </c>
      <c r="BL81" t="s">
        <v>947</v>
      </c>
      <c r="BM81" t="s">
        <v>947</v>
      </c>
      <c r="BN81" t="s">
        <v>947</v>
      </c>
      <c r="BO81" t="s">
        <v>947</v>
      </c>
      <c r="BP81" t="s">
        <v>947</v>
      </c>
      <c r="BQ81" t="s">
        <v>947</v>
      </c>
      <c r="BR81" t="s">
        <v>947</v>
      </c>
      <c r="BS81" t="s">
        <v>947</v>
      </c>
      <c r="BT81" t="s">
        <v>947</v>
      </c>
      <c r="BU81" t="s">
        <v>947</v>
      </c>
      <c r="BV81" t="s">
        <v>947</v>
      </c>
      <c r="BW81" t="s">
        <v>947</v>
      </c>
      <c r="BX81" t="s">
        <v>947</v>
      </c>
      <c r="BY81" t="s">
        <v>947</v>
      </c>
      <c r="BZ81" t="s">
        <v>947</v>
      </c>
      <c r="CA81" t="s">
        <v>947</v>
      </c>
      <c r="CB81" t="s">
        <v>947</v>
      </c>
      <c r="CC81" t="s">
        <v>947</v>
      </c>
      <c r="CD81" t="s">
        <v>947</v>
      </c>
      <c r="CE81" t="s">
        <v>947</v>
      </c>
      <c r="CF81" t="s">
        <v>947</v>
      </c>
      <c r="CG81" t="s">
        <v>947</v>
      </c>
      <c r="CH81" t="s">
        <v>947</v>
      </c>
      <c r="CI81" t="s">
        <v>947</v>
      </c>
      <c r="CJ81" t="s">
        <v>947</v>
      </c>
      <c r="CK81" t="s">
        <v>947</v>
      </c>
      <c r="CL81" t="s">
        <v>947</v>
      </c>
      <c r="CM81" t="s">
        <v>947</v>
      </c>
      <c r="CN81" t="s">
        <v>947</v>
      </c>
      <c r="CO81" t="s">
        <v>947</v>
      </c>
      <c r="CP81" t="s">
        <v>947</v>
      </c>
      <c r="CQ81" t="s">
        <v>947</v>
      </c>
      <c r="CR81" t="s">
        <v>947</v>
      </c>
      <c r="CS81" t="s">
        <v>947</v>
      </c>
      <c r="CT81" t="s">
        <v>947</v>
      </c>
      <c r="CU81" t="s">
        <v>947</v>
      </c>
      <c r="CV81" t="s">
        <v>947</v>
      </c>
      <c r="CW81" t="s">
        <v>947</v>
      </c>
      <c r="CX81" t="s">
        <v>947</v>
      </c>
      <c r="CY81" t="s">
        <v>947</v>
      </c>
      <c r="CZ81" t="s">
        <v>947</v>
      </c>
      <c r="DA81" t="s">
        <v>947</v>
      </c>
      <c r="DB81" t="s">
        <v>947</v>
      </c>
      <c r="DC81" t="s">
        <v>947</v>
      </c>
      <c r="DD81" t="s">
        <v>947</v>
      </c>
      <c r="DE81" t="s">
        <v>947</v>
      </c>
      <c r="DF81" t="s">
        <v>947</v>
      </c>
      <c r="DG81" t="s">
        <v>947</v>
      </c>
      <c r="DH81" t="s">
        <v>947</v>
      </c>
      <c r="DI81" t="s">
        <v>947</v>
      </c>
      <c r="DJ81" t="s">
        <v>1042</v>
      </c>
    </row>
    <row r="82">
      <c r="B82" t="s">
        <v>1113</v>
      </c>
      <c r="D82" t="s">
        <v>943</v>
      </c>
      <c r="E82" t="s">
        <v>944</v>
      </c>
      <c r="F82" t="s">
        <v>945</v>
      </c>
      <c r="G82" t="s">
        <v>946</v>
      </c>
      <c r="H82" s="2" t="s">
        <v>519</v>
      </c>
      <c r="I82" s="2" t="s">
        <v>1019</v>
      </c>
      <c r="J82" s="2" t="s">
        <v>1032</v>
      </c>
      <c r="K82" s="2" t="s">
        <v>1114</v>
      </c>
      <c r="L82" t="s">
        <v>947</v>
      </c>
      <c r="M82" s="2" t="s">
        <v>1021</v>
      </c>
      <c r="N82" t="s">
        <v>947</v>
      </c>
      <c r="O82" t="s">
        <v>947</v>
      </c>
      <c r="P82" t="s">
        <v>947</v>
      </c>
      <c r="Q82" t="s">
        <v>947</v>
      </c>
      <c r="R82" t="s">
        <v>947</v>
      </c>
      <c r="S82" t="s">
        <v>947</v>
      </c>
      <c r="T82" t="s">
        <v>947</v>
      </c>
      <c r="U82" t="s">
        <v>947</v>
      </c>
      <c r="V82" t="s">
        <v>947</v>
      </c>
      <c r="W82" t="s">
        <v>947</v>
      </c>
      <c r="X82" t="s">
        <v>947</v>
      </c>
      <c r="Y82" t="s">
        <v>947</v>
      </c>
      <c r="Z82" t="s">
        <v>947</v>
      </c>
      <c r="AA82" t="s">
        <v>947</v>
      </c>
      <c r="AB82" t="s">
        <v>947</v>
      </c>
      <c r="AC82" t="s">
        <v>947</v>
      </c>
      <c r="AD82" t="s">
        <v>947</v>
      </c>
      <c r="AE82" t="s">
        <v>947</v>
      </c>
      <c r="AF82" t="s">
        <v>947</v>
      </c>
      <c r="AG82" t="s">
        <v>947</v>
      </c>
      <c r="AH82" t="s">
        <v>947</v>
      </c>
      <c r="AI82" t="s">
        <v>947</v>
      </c>
      <c r="AJ82" t="s">
        <v>947</v>
      </c>
      <c r="AK82" t="s">
        <v>947</v>
      </c>
      <c r="AL82" t="s">
        <v>947</v>
      </c>
      <c r="AM82" t="s">
        <v>947</v>
      </c>
      <c r="AN82" t="s">
        <v>947</v>
      </c>
      <c r="AO82" t="s">
        <v>947</v>
      </c>
      <c r="AP82" s="2" t="s">
        <v>963</v>
      </c>
      <c r="AQ82" s="2" t="s">
        <v>1022</v>
      </c>
      <c r="AR82" t="s">
        <v>947</v>
      </c>
      <c r="AS82" t="s">
        <v>947</v>
      </c>
      <c r="AT82" s="2" t="s">
        <v>988</v>
      </c>
      <c r="AU82" s="2" t="s">
        <v>1023</v>
      </c>
      <c r="AV82" s="2" t="s">
        <v>1023</v>
      </c>
      <c r="AW82" t="s">
        <v>947</v>
      </c>
      <c r="AX82" t="s">
        <v>947</v>
      </c>
      <c r="AY82" t="s">
        <v>947</v>
      </c>
      <c r="AZ82" t="s">
        <v>947</v>
      </c>
      <c r="BA82" t="s">
        <v>947</v>
      </c>
      <c r="BB82" t="s">
        <v>947</v>
      </c>
      <c r="BC82" t="s">
        <v>947</v>
      </c>
      <c r="BD82" t="s">
        <v>947</v>
      </c>
      <c r="BE82" t="s">
        <v>947</v>
      </c>
      <c r="BF82" t="s">
        <v>947</v>
      </c>
      <c r="BG82" t="s">
        <v>947</v>
      </c>
      <c r="BH82" t="s">
        <v>947</v>
      </c>
      <c r="BI82" t="s">
        <v>947</v>
      </c>
      <c r="BJ82" t="s">
        <v>947</v>
      </c>
      <c r="BK82" t="s">
        <v>947</v>
      </c>
      <c r="BL82" t="s">
        <v>947</v>
      </c>
      <c r="BM82" t="s">
        <v>947</v>
      </c>
      <c r="BN82" t="s">
        <v>947</v>
      </c>
      <c r="BO82" t="s">
        <v>947</v>
      </c>
      <c r="BP82" t="s">
        <v>947</v>
      </c>
      <c r="BQ82" t="s">
        <v>947</v>
      </c>
      <c r="BR82" t="s">
        <v>947</v>
      </c>
      <c r="BS82" t="s">
        <v>947</v>
      </c>
      <c r="BT82" t="s">
        <v>947</v>
      </c>
      <c r="BU82" t="s">
        <v>947</v>
      </c>
      <c r="BV82" t="s">
        <v>947</v>
      </c>
      <c r="BW82" t="s">
        <v>947</v>
      </c>
      <c r="BX82" t="s">
        <v>947</v>
      </c>
      <c r="BY82" t="s">
        <v>947</v>
      </c>
      <c r="BZ82" t="s">
        <v>947</v>
      </c>
      <c r="CA82" t="s">
        <v>947</v>
      </c>
      <c r="CB82" t="s">
        <v>947</v>
      </c>
      <c r="CC82" t="s">
        <v>947</v>
      </c>
      <c r="CD82" t="s">
        <v>947</v>
      </c>
      <c r="CE82" t="s">
        <v>947</v>
      </c>
      <c r="CF82" t="s">
        <v>947</v>
      </c>
      <c r="CG82" t="s">
        <v>947</v>
      </c>
      <c r="CH82" t="s">
        <v>947</v>
      </c>
      <c r="CI82" t="s">
        <v>947</v>
      </c>
      <c r="CJ82" t="s">
        <v>947</v>
      </c>
      <c r="CK82" t="s">
        <v>947</v>
      </c>
      <c r="CL82" t="s">
        <v>947</v>
      </c>
      <c r="CM82" t="s">
        <v>947</v>
      </c>
      <c r="CN82" t="s">
        <v>947</v>
      </c>
      <c r="CO82" t="s">
        <v>947</v>
      </c>
      <c r="CP82" t="s">
        <v>947</v>
      </c>
      <c r="CQ82" t="s">
        <v>947</v>
      </c>
      <c r="CR82" t="s">
        <v>947</v>
      </c>
      <c r="CS82" t="s">
        <v>947</v>
      </c>
      <c r="CT82" t="s">
        <v>947</v>
      </c>
      <c r="CU82" t="s">
        <v>947</v>
      </c>
      <c r="CV82" t="s">
        <v>947</v>
      </c>
      <c r="CW82" t="s">
        <v>947</v>
      </c>
      <c r="CX82" t="s">
        <v>947</v>
      </c>
      <c r="CY82" t="s">
        <v>947</v>
      </c>
      <c r="CZ82" t="s">
        <v>947</v>
      </c>
      <c r="DA82" t="s">
        <v>947</v>
      </c>
      <c r="DB82" t="s">
        <v>947</v>
      </c>
      <c r="DC82" t="s">
        <v>947</v>
      </c>
      <c r="DD82" t="s">
        <v>947</v>
      </c>
      <c r="DE82" t="s">
        <v>947</v>
      </c>
      <c r="DF82" t="s">
        <v>947</v>
      </c>
      <c r="DG82" t="s">
        <v>947</v>
      </c>
      <c r="DH82" t="s">
        <v>947</v>
      </c>
      <c r="DI82" t="s">
        <v>947</v>
      </c>
      <c r="DJ82" t="s">
        <v>852</v>
      </c>
    </row>
    <row r="83">
      <c r="B83" t="s">
        <v>1115</v>
      </c>
      <c r="D83" t="s">
        <v>943</v>
      </c>
      <c r="E83" t="s">
        <v>944</v>
      </c>
      <c r="F83" t="s">
        <v>945</v>
      </c>
      <c r="G83" t="s">
        <v>946</v>
      </c>
      <c r="H83" s="2" t="s">
        <v>519</v>
      </c>
      <c r="I83" s="2" t="s">
        <v>1019</v>
      </c>
      <c r="J83" s="2" t="s">
        <v>1032</v>
      </c>
      <c r="K83" s="2" t="s">
        <v>1020</v>
      </c>
      <c r="L83" s="2" t="s">
        <v>996</v>
      </c>
      <c r="M83" s="2" t="s">
        <v>1021</v>
      </c>
      <c r="N83" t="s">
        <v>947</v>
      </c>
      <c r="O83" t="s">
        <v>947</v>
      </c>
      <c r="P83" t="s">
        <v>947</v>
      </c>
      <c r="Q83" t="s">
        <v>947</v>
      </c>
      <c r="R83" t="s">
        <v>947</v>
      </c>
      <c r="S83" t="s">
        <v>947</v>
      </c>
      <c r="T83" t="s">
        <v>947</v>
      </c>
      <c r="U83" t="s">
        <v>947</v>
      </c>
      <c r="V83" t="s">
        <v>947</v>
      </c>
      <c r="W83" t="s">
        <v>947</v>
      </c>
      <c r="X83" t="s">
        <v>947</v>
      </c>
      <c r="Y83" t="s">
        <v>947</v>
      </c>
      <c r="Z83" t="s">
        <v>947</v>
      </c>
      <c r="AA83" t="s">
        <v>947</v>
      </c>
      <c r="AB83" t="s">
        <v>947</v>
      </c>
      <c r="AC83" t="s">
        <v>947</v>
      </c>
      <c r="AD83" t="s">
        <v>947</v>
      </c>
      <c r="AE83" t="s">
        <v>947</v>
      </c>
      <c r="AF83" t="s">
        <v>947</v>
      </c>
      <c r="AG83" t="s">
        <v>947</v>
      </c>
      <c r="AH83" t="s">
        <v>947</v>
      </c>
      <c r="AI83" t="s">
        <v>947</v>
      </c>
      <c r="AJ83" t="s">
        <v>947</v>
      </c>
      <c r="AK83" t="s">
        <v>947</v>
      </c>
      <c r="AL83" t="s">
        <v>947</v>
      </c>
      <c r="AM83" t="s">
        <v>947</v>
      </c>
      <c r="AN83" t="s">
        <v>947</v>
      </c>
      <c r="AO83" t="s">
        <v>947</v>
      </c>
      <c r="AP83" s="2" t="s">
        <v>963</v>
      </c>
      <c r="AQ83" s="2" t="s">
        <v>1022</v>
      </c>
      <c r="AR83" t="s">
        <v>947</v>
      </c>
      <c r="AS83" t="s">
        <v>947</v>
      </c>
      <c r="AT83" s="2" t="s">
        <v>988</v>
      </c>
      <c r="AU83" s="2" t="s">
        <v>1023</v>
      </c>
      <c r="AV83" s="2" t="s">
        <v>1023</v>
      </c>
      <c r="AW83" t="s">
        <v>947</v>
      </c>
      <c r="AX83" t="s">
        <v>947</v>
      </c>
      <c r="AY83" t="s">
        <v>947</v>
      </c>
      <c r="AZ83" t="s">
        <v>947</v>
      </c>
      <c r="BA83" t="s">
        <v>947</v>
      </c>
      <c r="BB83" t="s">
        <v>947</v>
      </c>
      <c r="BC83" t="s">
        <v>947</v>
      </c>
      <c r="BD83" t="s">
        <v>947</v>
      </c>
      <c r="BE83" t="s">
        <v>947</v>
      </c>
      <c r="BF83" t="s">
        <v>947</v>
      </c>
      <c r="BG83" t="s">
        <v>947</v>
      </c>
      <c r="BH83" t="s">
        <v>947</v>
      </c>
      <c r="BI83" t="s">
        <v>947</v>
      </c>
      <c r="BJ83" t="s">
        <v>947</v>
      </c>
      <c r="BK83" t="s">
        <v>947</v>
      </c>
      <c r="BL83" t="s">
        <v>947</v>
      </c>
      <c r="BM83" t="s">
        <v>947</v>
      </c>
      <c r="BN83" t="s">
        <v>947</v>
      </c>
      <c r="BO83" t="s">
        <v>947</v>
      </c>
      <c r="BP83" t="s">
        <v>947</v>
      </c>
      <c r="BQ83" t="s">
        <v>947</v>
      </c>
      <c r="BR83" t="s">
        <v>947</v>
      </c>
      <c r="BS83" t="s">
        <v>947</v>
      </c>
      <c r="BT83" t="s">
        <v>947</v>
      </c>
      <c r="BU83" t="s">
        <v>947</v>
      </c>
      <c r="BV83" t="s">
        <v>947</v>
      </c>
      <c r="BW83" t="s">
        <v>947</v>
      </c>
      <c r="BX83" t="s">
        <v>947</v>
      </c>
      <c r="BY83" t="s">
        <v>947</v>
      </c>
      <c r="BZ83" t="s">
        <v>947</v>
      </c>
      <c r="CA83" t="s">
        <v>947</v>
      </c>
      <c r="CB83" t="s">
        <v>947</v>
      </c>
      <c r="CC83" t="s">
        <v>947</v>
      </c>
      <c r="CD83" t="s">
        <v>947</v>
      </c>
      <c r="CE83" t="s">
        <v>947</v>
      </c>
      <c r="CF83" t="s">
        <v>947</v>
      </c>
      <c r="CG83" t="s">
        <v>947</v>
      </c>
      <c r="CH83" t="s">
        <v>947</v>
      </c>
      <c r="CI83" t="s">
        <v>947</v>
      </c>
      <c r="CJ83" t="s">
        <v>947</v>
      </c>
      <c r="CK83" t="s">
        <v>947</v>
      </c>
      <c r="CL83" t="s">
        <v>947</v>
      </c>
      <c r="CM83" t="s">
        <v>947</v>
      </c>
      <c r="CN83" t="s">
        <v>947</v>
      </c>
      <c r="CO83" t="s">
        <v>947</v>
      </c>
      <c r="CP83" t="s">
        <v>947</v>
      </c>
      <c r="CQ83" t="s">
        <v>947</v>
      </c>
      <c r="CR83" t="s">
        <v>947</v>
      </c>
      <c r="CS83" t="s">
        <v>947</v>
      </c>
      <c r="CT83" t="s">
        <v>947</v>
      </c>
      <c r="CU83" t="s">
        <v>947</v>
      </c>
      <c r="CV83" t="s">
        <v>947</v>
      </c>
      <c r="CW83" t="s">
        <v>947</v>
      </c>
      <c r="CX83" t="s">
        <v>947</v>
      </c>
      <c r="CY83" t="s">
        <v>947</v>
      </c>
      <c r="CZ83" t="s">
        <v>947</v>
      </c>
      <c r="DA83" t="s">
        <v>947</v>
      </c>
      <c r="DB83" t="s">
        <v>947</v>
      </c>
      <c r="DC83" t="s">
        <v>947</v>
      </c>
      <c r="DD83" t="s">
        <v>947</v>
      </c>
      <c r="DE83" t="s">
        <v>947</v>
      </c>
      <c r="DF83" t="s">
        <v>947</v>
      </c>
      <c r="DG83" t="s">
        <v>947</v>
      </c>
      <c r="DH83" t="s">
        <v>947</v>
      </c>
      <c r="DI83" t="s">
        <v>947</v>
      </c>
      <c r="DJ83" t="s">
        <v>986</v>
      </c>
    </row>
    <row r="84">
      <c r="B84" t="s">
        <v>1116</v>
      </c>
      <c r="D84" t="s">
        <v>943</v>
      </c>
      <c r="E84" t="s">
        <v>944</v>
      </c>
      <c r="F84" t="s">
        <v>945</v>
      </c>
      <c r="G84" t="s">
        <v>946</v>
      </c>
      <c r="H84" s="2" t="s">
        <v>519</v>
      </c>
      <c r="I84" s="2" t="s">
        <v>1019</v>
      </c>
      <c r="J84" s="2" t="s">
        <v>1032</v>
      </c>
      <c r="K84" s="2" t="s">
        <v>1020</v>
      </c>
      <c r="L84" s="2" t="s">
        <v>1073</v>
      </c>
      <c r="M84" s="2" t="s">
        <v>1021</v>
      </c>
      <c r="N84" t="s">
        <v>947</v>
      </c>
      <c r="O84" t="s">
        <v>947</v>
      </c>
      <c r="P84" t="s">
        <v>947</v>
      </c>
      <c r="Q84" t="s">
        <v>947</v>
      </c>
      <c r="R84" t="s">
        <v>947</v>
      </c>
      <c r="S84" t="s">
        <v>947</v>
      </c>
      <c r="T84" t="s">
        <v>947</v>
      </c>
      <c r="U84" t="s">
        <v>947</v>
      </c>
      <c r="V84" t="s">
        <v>947</v>
      </c>
      <c r="W84" t="s">
        <v>947</v>
      </c>
      <c r="X84" t="s">
        <v>947</v>
      </c>
      <c r="Y84" t="s">
        <v>947</v>
      </c>
      <c r="Z84" t="s">
        <v>947</v>
      </c>
      <c r="AA84" t="s">
        <v>947</v>
      </c>
      <c r="AB84" t="s">
        <v>947</v>
      </c>
      <c r="AC84" t="s">
        <v>947</v>
      </c>
      <c r="AD84" t="s">
        <v>947</v>
      </c>
      <c r="AE84" t="s">
        <v>947</v>
      </c>
      <c r="AF84" t="s">
        <v>947</v>
      </c>
      <c r="AG84" t="s">
        <v>947</v>
      </c>
      <c r="AH84" t="s">
        <v>947</v>
      </c>
      <c r="AI84" t="s">
        <v>947</v>
      </c>
      <c r="AJ84" t="s">
        <v>947</v>
      </c>
      <c r="AK84" t="s">
        <v>947</v>
      </c>
      <c r="AL84" t="s">
        <v>947</v>
      </c>
      <c r="AM84" t="s">
        <v>947</v>
      </c>
      <c r="AN84" t="s">
        <v>947</v>
      </c>
      <c r="AO84" t="s">
        <v>947</v>
      </c>
      <c r="AP84" s="2" t="s">
        <v>963</v>
      </c>
      <c r="AQ84" s="2" t="s">
        <v>1022</v>
      </c>
      <c r="AR84" t="s">
        <v>947</v>
      </c>
      <c r="AS84" t="s">
        <v>947</v>
      </c>
      <c r="AT84" s="2" t="s">
        <v>988</v>
      </c>
      <c r="AU84" s="2" t="s">
        <v>1023</v>
      </c>
      <c r="AV84" s="2" t="s">
        <v>1023</v>
      </c>
      <c r="AW84" t="s">
        <v>947</v>
      </c>
      <c r="AX84" t="s">
        <v>947</v>
      </c>
      <c r="AY84" t="s">
        <v>947</v>
      </c>
      <c r="AZ84" t="s">
        <v>947</v>
      </c>
      <c r="BA84" t="s">
        <v>947</v>
      </c>
      <c r="BB84" t="s">
        <v>947</v>
      </c>
      <c r="BC84" t="s">
        <v>947</v>
      </c>
      <c r="BD84" t="s">
        <v>947</v>
      </c>
      <c r="BE84" t="s">
        <v>947</v>
      </c>
      <c r="BF84" t="s">
        <v>947</v>
      </c>
      <c r="BG84" t="s">
        <v>947</v>
      </c>
      <c r="BH84" t="s">
        <v>947</v>
      </c>
      <c r="BI84" t="s">
        <v>947</v>
      </c>
      <c r="BJ84" t="s">
        <v>947</v>
      </c>
      <c r="BK84" t="s">
        <v>947</v>
      </c>
      <c r="BL84" t="s">
        <v>947</v>
      </c>
      <c r="BM84" t="s">
        <v>947</v>
      </c>
      <c r="BN84" t="s">
        <v>947</v>
      </c>
      <c r="BO84" t="s">
        <v>947</v>
      </c>
      <c r="BP84" t="s">
        <v>947</v>
      </c>
      <c r="BQ84" t="s">
        <v>947</v>
      </c>
      <c r="BR84" t="s">
        <v>947</v>
      </c>
      <c r="BS84" t="s">
        <v>947</v>
      </c>
      <c r="BT84" t="s">
        <v>947</v>
      </c>
      <c r="BU84" t="s">
        <v>947</v>
      </c>
      <c r="BV84" t="s">
        <v>947</v>
      </c>
      <c r="BW84" t="s">
        <v>947</v>
      </c>
      <c r="BX84" t="s">
        <v>947</v>
      </c>
      <c r="BY84" t="s">
        <v>947</v>
      </c>
      <c r="BZ84" t="s">
        <v>947</v>
      </c>
      <c r="CA84" t="s">
        <v>947</v>
      </c>
      <c r="CB84" t="s">
        <v>947</v>
      </c>
      <c r="CC84" t="s">
        <v>947</v>
      </c>
      <c r="CD84" t="s">
        <v>947</v>
      </c>
      <c r="CE84" t="s">
        <v>947</v>
      </c>
      <c r="CF84" t="s">
        <v>947</v>
      </c>
      <c r="CG84" t="s">
        <v>947</v>
      </c>
      <c r="CH84" t="s">
        <v>947</v>
      </c>
      <c r="CI84" t="s">
        <v>947</v>
      </c>
      <c r="CJ84" t="s">
        <v>947</v>
      </c>
      <c r="CK84" t="s">
        <v>947</v>
      </c>
      <c r="CL84" t="s">
        <v>947</v>
      </c>
      <c r="CM84" t="s">
        <v>947</v>
      </c>
      <c r="CN84" t="s">
        <v>947</v>
      </c>
      <c r="CO84" t="s">
        <v>947</v>
      </c>
      <c r="CP84" t="s">
        <v>947</v>
      </c>
      <c r="CQ84" t="s">
        <v>947</v>
      </c>
      <c r="CR84" t="s">
        <v>947</v>
      </c>
      <c r="CS84" t="s">
        <v>947</v>
      </c>
      <c r="CT84" t="s">
        <v>947</v>
      </c>
      <c r="CU84" t="s">
        <v>947</v>
      </c>
      <c r="CV84" t="s">
        <v>947</v>
      </c>
      <c r="CW84" t="s">
        <v>947</v>
      </c>
      <c r="CX84" t="s">
        <v>947</v>
      </c>
      <c r="CY84" t="s">
        <v>947</v>
      </c>
      <c r="CZ84" t="s">
        <v>947</v>
      </c>
      <c r="DA84" t="s">
        <v>947</v>
      </c>
      <c r="DB84" t="s">
        <v>947</v>
      </c>
      <c r="DC84" t="s">
        <v>947</v>
      </c>
      <c r="DD84" t="s">
        <v>947</v>
      </c>
      <c r="DE84" t="s">
        <v>947</v>
      </c>
      <c r="DF84" t="s">
        <v>947</v>
      </c>
      <c r="DG84" t="s">
        <v>947</v>
      </c>
      <c r="DH84" t="s">
        <v>947</v>
      </c>
      <c r="DI84" t="s">
        <v>947</v>
      </c>
      <c r="DJ84" t="s">
        <v>989</v>
      </c>
    </row>
    <row r="85">
      <c r="B85" t="s">
        <v>1117</v>
      </c>
      <c r="D85" t="s">
        <v>943</v>
      </c>
      <c r="E85" t="s">
        <v>944</v>
      </c>
      <c r="F85" t="s">
        <v>945</v>
      </c>
      <c r="G85" t="s">
        <v>946</v>
      </c>
      <c r="H85" s="2" t="s">
        <v>519</v>
      </c>
      <c r="I85" s="2" t="s">
        <v>1022</v>
      </c>
      <c r="J85" s="2" t="s">
        <v>1032</v>
      </c>
      <c r="K85" s="2" t="s">
        <v>1020</v>
      </c>
      <c r="L85" t="s">
        <v>947</v>
      </c>
      <c r="M85" s="2" t="s">
        <v>1021</v>
      </c>
      <c r="N85" t="s">
        <v>947</v>
      </c>
      <c r="O85" t="s">
        <v>947</v>
      </c>
      <c r="P85" t="s">
        <v>947</v>
      </c>
      <c r="Q85" t="s">
        <v>947</v>
      </c>
      <c r="R85" t="s">
        <v>947</v>
      </c>
      <c r="S85" t="s">
        <v>947</v>
      </c>
      <c r="T85" t="s">
        <v>947</v>
      </c>
      <c r="U85" t="s">
        <v>947</v>
      </c>
      <c r="V85" t="s">
        <v>947</v>
      </c>
      <c r="W85" t="s">
        <v>947</v>
      </c>
      <c r="X85" t="s">
        <v>947</v>
      </c>
      <c r="Y85" t="s">
        <v>947</v>
      </c>
      <c r="Z85" t="s">
        <v>947</v>
      </c>
      <c r="AA85" t="s">
        <v>947</v>
      </c>
      <c r="AB85" t="s">
        <v>947</v>
      </c>
      <c r="AC85" t="s">
        <v>947</v>
      </c>
      <c r="AD85" t="s">
        <v>947</v>
      </c>
      <c r="AE85" t="s">
        <v>947</v>
      </c>
      <c r="AF85" t="s">
        <v>947</v>
      </c>
      <c r="AG85" t="s">
        <v>947</v>
      </c>
      <c r="AH85" t="s">
        <v>947</v>
      </c>
      <c r="AI85" t="s">
        <v>947</v>
      </c>
      <c r="AJ85" t="s">
        <v>947</v>
      </c>
      <c r="AK85" t="s">
        <v>947</v>
      </c>
      <c r="AL85" t="s">
        <v>947</v>
      </c>
      <c r="AM85" t="s">
        <v>947</v>
      </c>
      <c r="AN85" t="s">
        <v>947</v>
      </c>
      <c r="AO85" t="s">
        <v>947</v>
      </c>
      <c r="AP85" s="2" t="s">
        <v>673</v>
      </c>
      <c r="AQ85" s="2" t="s">
        <v>1022</v>
      </c>
      <c r="AR85" t="s">
        <v>947</v>
      </c>
      <c r="AS85" t="s">
        <v>947</v>
      </c>
      <c r="AT85" s="2" t="s">
        <v>988</v>
      </c>
      <c r="AU85" s="2" t="s">
        <v>1023</v>
      </c>
      <c r="AV85" s="2" t="s">
        <v>1023</v>
      </c>
      <c r="AW85" t="s">
        <v>947</v>
      </c>
      <c r="AX85" t="s">
        <v>947</v>
      </c>
      <c r="AY85" t="s">
        <v>947</v>
      </c>
      <c r="AZ85" t="s">
        <v>947</v>
      </c>
      <c r="BA85" t="s">
        <v>947</v>
      </c>
      <c r="BB85" t="s">
        <v>947</v>
      </c>
      <c r="BC85" t="s">
        <v>947</v>
      </c>
      <c r="BD85" t="s">
        <v>947</v>
      </c>
      <c r="BE85" t="s">
        <v>947</v>
      </c>
      <c r="BF85" t="s">
        <v>947</v>
      </c>
      <c r="BG85" t="s">
        <v>947</v>
      </c>
      <c r="BH85" t="s">
        <v>947</v>
      </c>
      <c r="BI85" t="s">
        <v>947</v>
      </c>
      <c r="BJ85" t="s">
        <v>947</v>
      </c>
      <c r="BK85" t="s">
        <v>947</v>
      </c>
      <c r="BL85" t="s">
        <v>947</v>
      </c>
      <c r="BM85" t="s">
        <v>947</v>
      </c>
      <c r="BN85" t="s">
        <v>947</v>
      </c>
      <c r="BO85" t="s">
        <v>947</v>
      </c>
      <c r="BP85" t="s">
        <v>947</v>
      </c>
      <c r="BQ85" t="s">
        <v>947</v>
      </c>
      <c r="BR85" t="s">
        <v>947</v>
      </c>
      <c r="BS85" t="s">
        <v>947</v>
      </c>
      <c r="BT85" t="s">
        <v>947</v>
      </c>
      <c r="BU85" t="s">
        <v>947</v>
      </c>
      <c r="BV85" t="s">
        <v>947</v>
      </c>
      <c r="BW85" t="s">
        <v>947</v>
      </c>
      <c r="BX85" t="s">
        <v>947</v>
      </c>
      <c r="BY85" t="s">
        <v>947</v>
      </c>
      <c r="BZ85" t="s">
        <v>947</v>
      </c>
      <c r="CA85" t="s">
        <v>947</v>
      </c>
      <c r="CB85" t="s">
        <v>947</v>
      </c>
      <c r="CC85" t="s">
        <v>947</v>
      </c>
      <c r="CD85" t="s">
        <v>947</v>
      </c>
      <c r="CE85" t="s">
        <v>947</v>
      </c>
      <c r="CF85" t="s">
        <v>947</v>
      </c>
      <c r="CG85" t="s">
        <v>947</v>
      </c>
      <c r="CH85" t="s">
        <v>947</v>
      </c>
      <c r="CI85" t="s">
        <v>947</v>
      </c>
      <c r="CJ85" t="s">
        <v>947</v>
      </c>
      <c r="CK85" t="s">
        <v>947</v>
      </c>
      <c r="CL85" t="s">
        <v>947</v>
      </c>
      <c r="CM85" t="s">
        <v>947</v>
      </c>
      <c r="CN85" t="s">
        <v>947</v>
      </c>
      <c r="CO85" t="s">
        <v>947</v>
      </c>
      <c r="CP85" t="s">
        <v>947</v>
      </c>
      <c r="CQ85" t="s">
        <v>947</v>
      </c>
      <c r="CR85" t="s">
        <v>947</v>
      </c>
      <c r="CS85" t="s">
        <v>947</v>
      </c>
      <c r="CT85" t="s">
        <v>947</v>
      </c>
      <c r="CU85" t="s">
        <v>947</v>
      </c>
      <c r="CV85" t="s">
        <v>947</v>
      </c>
      <c r="CW85" t="s">
        <v>947</v>
      </c>
      <c r="CX85" t="s">
        <v>947</v>
      </c>
      <c r="CY85" t="s">
        <v>947</v>
      </c>
      <c r="CZ85" t="s">
        <v>947</v>
      </c>
      <c r="DA85" t="s">
        <v>947</v>
      </c>
      <c r="DB85" t="s">
        <v>947</v>
      </c>
      <c r="DC85" t="s">
        <v>947</v>
      </c>
      <c r="DD85" t="s">
        <v>947</v>
      </c>
      <c r="DE85" t="s">
        <v>947</v>
      </c>
      <c r="DF85" t="s">
        <v>947</v>
      </c>
      <c r="DG85" t="s">
        <v>947</v>
      </c>
      <c r="DH85" t="s">
        <v>947</v>
      </c>
      <c r="DI85" t="s">
        <v>947</v>
      </c>
      <c r="DJ85" t="s">
        <v>819</v>
      </c>
    </row>
    <row r="86">
      <c r="B86" t="s">
        <v>1118</v>
      </c>
      <c r="D86" t="s">
        <v>943</v>
      </c>
      <c r="E86" t="s">
        <v>944</v>
      </c>
      <c r="F86" t="s">
        <v>945</v>
      </c>
      <c r="G86" t="s">
        <v>946</v>
      </c>
      <c r="H86" s="2" t="s">
        <v>519</v>
      </c>
      <c r="I86" s="2" t="s">
        <v>1019</v>
      </c>
      <c r="J86" s="2" t="s">
        <v>1032</v>
      </c>
      <c r="K86" s="2" t="s">
        <v>1020</v>
      </c>
      <c r="L86" t="s">
        <v>947</v>
      </c>
      <c r="M86" s="2" t="s">
        <v>1021</v>
      </c>
      <c r="N86" t="s">
        <v>947</v>
      </c>
      <c r="O86" t="s">
        <v>947</v>
      </c>
      <c r="P86" t="s">
        <v>947</v>
      </c>
      <c r="Q86" t="s">
        <v>947</v>
      </c>
      <c r="R86" t="s">
        <v>947</v>
      </c>
      <c r="S86" t="s">
        <v>947</v>
      </c>
      <c r="T86" t="s">
        <v>947</v>
      </c>
      <c r="U86" t="s">
        <v>947</v>
      </c>
      <c r="V86" t="s">
        <v>947</v>
      </c>
      <c r="W86" t="s">
        <v>947</v>
      </c>
      <c r="X86" t="s">
        <v>947</v>
      </c>
      <c r="Y86" t="s">
        <v>947</v>
      </c>
      <c r="Z86" t="s">
        <v>947</v>
      </c>
      <c r="AA86" t="s">
        <v>947</v>
      </c>
      <c r="AB86" t="s">
        <v>947</v>
      </c>
      <c r="AC86" t="s">
        <v>947</v>
      </c>
      <c r="AD86" t="s">
        <v>947</v>
      </c>
      <c r="AE86" t="s">
        <v>947</v>
      </c>
      <c r="AF86" t="s">
        <v>947</v>
      </c>
      <c r="AG86" t="s">
        <v>947</v>
      </c>
      <c r="AH86" t="s">
        <v>947</v>
      </c>
      <c r="AI86" t="s">
        <v>947</v>
      </c>
      <c r="AJ86" t="s">
        <v>947</v>
      </c>
      <c r="AK86" t="s">
        <v>947</v>
      </c>
      <c r="AL86" t="s">
        <v>947</v>
      </c>
      <c r="AM86" t="s">
        <v>947</v>
      </c>
      <c r="AN86" t="s">
        <v>947</v>
      </c>
      <c r="AO86" t="s">
        <v>947</v>
      </c>
      <c r="AP86" s="2" t="s">
        <v>673</v>
      </c>
      <c r="AQ86" s="2" t="s">
        <v>1022</v>
      </c>
      <c r="AR86" t="s">
        <v>947</v>
      </c>
      <c r="AS86" t="s">
        <v>947</v>
      </c>
      <c r="AT86" s="2" t="s">
        <v>988</v>
      </c>
      <c r="AU86" s="2" t="s">
        <v>1023</v>
      </c>
      <c r="AV86" s="2" t="s">
        <v>1023</v>
      </c>
      <c r="AW86" t="s">
        <v>947</v>
      </c>
      <c r="AX86" t="s">
        <v>947</v>
      </c>
      <c r="AY86" t="s">
        <v>947</v>
      </c>
      <c r="AZ86" t="s">
        <v>947</v>
      </c>
      <c r="BA86" t="s">
        <v>947</v>
      </c>
      <c r="BB86" t="s">
        <v>947</v>
      </c>
      <c r="BC86" t="s">
        <v>947</v>
      </c>
      <c r="BD86" t="s">
        <v>947</v>
      </c>
      <c r="BE86" t="s">
        <v>947</v>
      </c>
      <c r="BF86" t="s">
        <v>947</v>
      </c>
      <c r="BG86" t="s">
        <v>947</v>
      </c>
      <c r="BH86" t="s">
        <v>947</v>
      </c>
      <c r="BI86" t="s">
        <v>947</v>
      </c>
      <c r="BJ86" t="s">
        <v>947</v>
      </c>
      <c r="BK86" t="s">
        <v>947</v>
      </c>
      <c r="BL86" t="s">
        <v>947</v>
      </c>
      <c r="BM86" t="s">
        <v>947</v>
      </c>
      <c r="BN86" t="s">
        <v>947</v>
      </c>
      <c r="BO86" t="s">
        <v>947</v>
      </c>
      <c r="BP86" t="s">
        <v>947</v>
      </c>
      <c r="BQ86" t="s">
        <v>947</v>
      </c>
      <c r="BR86" t="s">
        <v>947</v>
      </c>
      <c r="BS86" t="s">
        <v>947</v>
      </c>
      <c r="BT86" t="s">
        <v>947</v>
      </c>
      <c r="BU86" t="s">
        <v>947</v>
      </c>
      <c r="BV86" t="s">
        <v>947</v>
      </c>
      <c r="BW86" t="s">
        <v>947</v>
      </c>
      <c r="BX86" t="s">
        <v>947</v>
      </c>
      <c r="BY86" t="s">
        <v>947</v>
      </c>
      <c r="BZ86" t="s">
        <v>947</v>
      </c>
      <c r="CA86" t="s">
        <v>947</v>
      </c>
      <c r="CB86" t="s">
        <v>947</v>
      </c>
      <c r="CC86" t="s">
        <v>947</v>
      </c>
      <c r="CD86" t="s">
        <v>947</v>
      </c>
      <c r="CE86" t="s">
        <v>947</v>
      </c>
      <c r="CF86" t="s">
        <v>947</v>
      </c>
      <c r="CG86" t="s">
        <v>947</v>
      </c>
      <c r="CH86" t="s">
        <v>947</v>
      </c>
      <c r="CI86" t="s">
        <v>947</v>
      </c>
      <c r="CJ86" t="s">
        <v>947</v>
      </c>
      <c r="CK86" t="s">
        <v>947</v>
      </c>
      <c r="CL86" t="s">
        <v>947</v>
      </c>
      <c r="CM86" t="s">
        <v>947</v>
      </c>
      <c r="CN86" t="s">
        <v>947</v>
      </c>
      <c r="CO86" t="s">
        <v>947</v>
      </c>
      <c r="CP86" t="s">
        <v>947</v>
      </c>
      <c r="CQ86" t="s">
        <v>947</v>
      </c>
      <c r="CR86" t="s">
        <v>947</v>
      </c>
      <c r="CS86" t="s">
        <v>947</v>
      </c>
      <c r="CT86" t="s">
        <v>947</v>
      </c>
      <c r="CU86" t="s">
        <v>947</v>
      </c>
      <c r="CV86" t="s">
        <v>947</v>
      </c>
      <c r="CW86" t="s">
        <v>947</v>
      </c>
      <c r="CX86" t="s">
        <v>947</v>
      </c>
      <c r="CY86" t="s">
        <v>947</v>
      </c>
      <c r="CZ86" t="s">
        <v>947</v>
      </c>
      <c r="DA86" t="s">
        <v>947</v>
      </c>
      <c r="DB86" t="s">
        <v>947</v>
      </c>
      <c r="DC86" t="s">
        <v>947</v>
      </c>
      <c r="DD86" t="s">
        <v>947</v>
      </c>
      <c r="DE86" t="s">
        <v>947</v>
      </c>
      <c r="DF86" t="s">
        <v>947</v>
      </c>
      <c r="DG86" t="s">
        <v>947</v>
      </c>
      <c r="DH86" t="s">
        <v>947</v>
      </c>
      <c r="DI86" t="s">
        <v>947</v>
      </c>
      <c r="DJ86" t="s">
        <v>992</v>
      </c>
    </row>
    <row r="87">
      <c r="B87" t="s">
        <v>1119</v>
      </c>
      <c r="D87" t="s">
        <v>943</v>
      </c>
      <c r="E87" t="s">
        <v>944</v>
      </c>
      <c r="F87" t="s">
        <v>945</v>
      </c>
      <c r="G87" t="s">
        <v>946</v>
      </c>
      <c r="H87" s="2" t="s">
        <v>519</v>
      </c>
      <c r="I87" s="2" t="s">
        <v>1022</v>
      </c>
      <c r="J87" s="2" t="s">
        <v>1032</v>
      </c>
      <c r="K87" s="2" t="s">
        <v>1079</v>
      </c>
      <c r="L87" t="s">
        <v>947</v>
      </c>
      <c r="M87" s="2" t="s">
        <v>1021</v>
      </c>
      <c r="N87" t="s">
        <v>947</v>
      </c>
      <c r="O87" t="s">
        <v>947</v>
      </c>
      <c r="P87" t="s">
        <v>947</v>
      </c>
      <c r="Q87" t="s">
        <v>947</v>
      </c>
      <c r="R87" t="s">
        <v>947</v>
      </c>
      <c r="S87" t="s">
        <v>947</v>
      </c>
      <c r="T87" t="s">
        <v>947</v>
      </c>
      <c r="U87" t="s">
        <v>947</v>
      </c>
      <c r="V87" t="s">
        <v>947</v>
      </c>
      <c r="W87" t="s">
        <v>947</v>
      </c>
      <c r="X87" t="s">
        <v>947</v>
      </c>
      <c r="Y87" t="s">
        <v>947</v>
      </c>
      <c r="Z87" t="s">
        <v>947</v>
      </c>
      <c r="AA87" t="s">
        <v>947</v>
      </c>
      <c r="AB87" t="s">
        <v>947</v>
      </c>
      <c r="AC87" t="s">
        <v>947</v>
      </c>
      <c r="AD87" t="s">
        <v>947</v>
      </c>
      <c r="AE87" t="s">
        <v>947</v>
      </c>
      <c r="AF87" t="s">
        <v>947</v>
      </c>
      <c r="AG87" t="s">
        <v>947</v>
      </c>
      <c r="AH87" t="s">
        <v>947</v>
      </c>
      <c r="AI87" t="s">
        <v>947</v>
      </c>
      <c r="AJ87" t="s">
        <v>947</v>
      </c>
      <c r="AK87" t="s">
        <v>947</v>
      </c>
      <c r="AL87" t="s">
        <v>947</v>
      </c>
      <c r="AM87" t="s">
        <v>947</v>
      </c>
      <c r="AN87" t="s">
        <v>947</v>
      </c>
      <c r="AO87" t="s">
        <v>947</v>
      </c>
      <c r="AP87" s="2" t="s">
        <v>673</v>
      </c>
      <c r="AQ87" s="2" t="s">
        <v>1022</v>
      </c>
      <c r="AR87" t="s">
        <v>947</v>
      </c>
      <c r="AS87" t="s">
        <v>947</v>
      </c>
      <c r="AT87" s="2" t="s">
        <v>988</v>
      </c>
      <c r="AU87" s="2" t="s">
        <v>1023</v>
      </c>
      <c r="AV87" s="2" t="s">
        <v>1023</v>
      </c>
      <c r="AW87" t="s">
        <v>947</v>
      </c>
      <c r="AX87" t="s">
        <v>947</v>
      </c>
      <c r="AY87" t="s">
        <v>947</v>
      </c>
      <c r="AZ87" t="s">
        <v>947</v>
      </c>
      <c r="BA87" t="s">
        <v>947</v>
      </c>
      <c r="BB87" t="s">
        <v>947</v>
      </c>
      <c r="BC87" t="s">
        <v>947</v>
      </c>
      <c r="BD87" t="s">
        <v>947</v>
      </c>
      <c r="BE87" t="s">
        <v>947</v>
      </c>
      <c r="BF87" t="s">
        <v>947</v>
      </c>
      <c r="BG87" t="s">
        <v>947</v>
      </c>
      <c r="BH87" t="s">
        <v>947</v>
      </c>
      <c r="BI87" t="s">
        <v>947</v>
      </c>
      <c r="BJ87" t="s">
        <v>947</v>
      </c>
      <c r="BK87" t="s">
        <v>947</v>
      </c>
      <c r="BL87" t="s">
        <v>947</v>
      </c>
      <c r="BM87" t="s">
        <v>947</v>
      </c>
      <c r="BN87" t="s">
        <v>947</v>
      </c>
      <c r="BO87" t="s">
        <v>947</v>
      </c>
      <c r="BP87" t="s">
        <v>947</v>
      </c>
      <c r="BQ87" t="s">
        <v>947</v>
      </c>
      <c r="BR87" t="s">
        <v>947</v>
      </c>
      <c r="BS87" t="s">
        <v>947</v>
      </c>
      <c r="BT87" t="s">
        <v>947</v>
      </c>
      <c r="BU87" t="s">
        <v>947</v>
      </c>
      <c r="BV87" t="s">
        <v>947</v>
      </c>
      <c r="BW87" t="s">
        <v>947</v>
      </c>
      <c r="BX87" t="s">
        <v>947</v>
      </c>
      <c r="BY87" t="s">
        <v>947</v>
      </c>
      <c r="BZ87" t="s">
        <v>947</v>
      </c>
      <c r="CA87" t="s">
        <v>947</v>
      </c>
      <c r="CB87" t="s">
        <v>947</v>
      </c>
      <c r="CC87" t="s">
        <v>947</v>
      </c>
      <c r="CD87" t="s">
        <v>947</v>
      </c>
      <c r="CE87" t="s">
        <v>947</v>
      </c>
      <c r="CF87" t="s">
        <v>947</v>
      </c>
      <c r="CG87" t="s">
        <v>947</v>
      </c>
      <c r="CH87" t="s">
        <v>947</v>
      </c>
      <c r="CI87" t="s">
        <v>947</v>
      </c>
      <c r="CJ87" t="s">
        <v>947</v>
      </c>
      <c r="CK87" t="s">
        <v>947</v>
      </c>
      <c r="CL87" t="s">
        <v>947</v>
      </c>
      <c r="CM87" t="s">
        <v>947</v>
      </c>
      <c r="CN87" t="s">
        <v>947</v>
      </c>
      <c r="CO87" t="s">
        <v>947</v>
      </c>
      <c r="CP87" t="s">
        <v>947</v>
      </c>
      <c r="CQ87" t="s">
        <v>947</v>
      </c>
      <c r="CR87" t="s">
        <v>947</v>
      </c>
      <c r="CS87" t="s">
        <v>947</v>
      </c>
      <c r="CT87" t="s">
        <v>947</v>
      </c>
      <c r="CU87" t="s">
        <v>947</v>
      </c>
      <c r="CV87" t="s">
        <v>947</v>
      </c>
      <c r="CW87" t="s">
        <v>947</v>
      </c>
      <c r="CX87" t="s">
        <v>947</v>
      </c>
      <c r="CY87" t="s">
        <v>947</v>
      </c>
      <c r="CZ87" t="s">
        <v>947</v>
      </c>
      <c r="DA87" t="s">
        <v>947</v>
      </c>
      <c r="DB87" t="s">
        <v>947</v>
      </c>
      <c r="DC87" t="s">
        <v>947</v>
      </c>
      <c r="DD87" t="s">
        <v>947</v>
      </c>
      <c r="DE87" t="s">
        <v>947</v>
      </c>
      <c r="DF87" t="s">
        <v>947</v>
      </c>
      <c r="DG87" t="s">
        <v>947</v>
      </c>
      <c r="DH87" t="s">
        <v>947</v>
      </c>
      <c r="DI87" t="s">
        <v>947</v>
      </c>
      <c r="DJ87" t="s">
        <v>1102</v>
      </c>
    </row>
    <row r="88">
      <c r="B88" t="s">
        <v>1120</v>
      </c>
      <c r="D88" t="s">
        <v>943</v>
      </c>
      <c r="E88" t="s">
        <v>944</v>
      </c>
      <c r="F88" t="s">
        <v>945</v>
      </c>
      <c r="G88" t="s">
        <v>946</v>
      </c>
      <c r="H88" s="2" t="s">
        <v>519</v>
      </c>
      <c r="I88" s="2" t="s">
        <v>1019</v>
      </c>
      <c r="J88" s="2" t="s">
        <v>1032</v>
      </c>
      <c r="K88" s="2" t="s">
        <v>1020</v>
      </c>
      <c r="L88" t="s">
        <v>947</v>
      </c>
      <c r="M88" s="2" t="s">
        <v>1021</v>
      </c>
      <c r="N88" t="s">
        <v>947</v>
      </c>
      <c r="O88" t="s">
        <v>947</v>
      </c>
      <c r="P88" t="s">
        <v>947</v>
      </c>
      <c r="Q88" t="s">
        <v>947</v>
      </c>
      <c r="R88" t="s">
        <v>947</v>
      </c>
      <c r="S88" t="s">
        <v>947</v>
      </c>
      <c r="T88" t="s">
        <v>947</v>
      </c>
      <c r="U88" t="s">
        <v>947</v>
      </c>
      <c r="V88" t="s">
        <v>947</v>
      </c>
      <c r="W88" t="s">
        <v>947</v>
      </c>
      <c r="X88" t="s">
        <v>947</v>
      </c>
      <c r="Y88" t="s">
        <v>947</v>
      </c>
      <c r="Z88" t="s">
        <v>947</v>
      </c>
      <c r="AA88" t="s">
        <v>947</v>
      </c>
      <c r="AB88" t="s">
        <v>947</v>
      </c>
      <c r="AC88" t="s">
        <v>947</v>
      </c>
      <c r="AD88" t="s">
        <v>947</v>
      </c>
      <c r="AE88" t="s">
        <v>947</v>
      </c>
      <c r="AF88" t="s">
        <v>947</v>
      </c>
      <c r="AG88" t="s">
        <v>947</v>
      </c>
      <c r="AH88" t="s">
        <v>947</v>
      </c>
      <c r="AI88" t="s">
        <v>947</v>
      </c>
      <c r="AJ88" t="s">
        <v>947</v>
      </c>
      <c r="AK88" t="s">
        <v>947</v>
      </c>
      <c r="AL88" t="s">
        <v>947</v>
      </c>
      <c r="AM88" t="s">
        <v>947</v>
      </c>
      <c r="AN88" t="s">
        <v>947</v>
      </c>
      <c r="AO88" t="s">
        <v>947</v>
      </c>
      <c r="AP88" s="2" t="s">
        <v>673</v>
      </c>
      <c r="AQ88" s="2" t="s">
        <v>1022</v>
      </c>
      <c r="AR88" t="s">
        <v>947</v>
      </c>
      <c r="AS88" t="s">
        <v>947</v>
      </c>
      <c r="AT88" s="2" t="s">
        <v>988</v>
      </c>
      <c r="AU88" s="2" t="s">
        <v>1023</v>
      </c>
      <c r="AV88" s="2" t="s">
        <v>1023</v>
      </c>
      <c r="AW88" t="s">
        <v>947</v>
      </c>
      <c r="AX88" t="s">
        <v>947</v>
      </c>
      <c r="AY88" t="s">
        <v>947</v>
      </c>
      <c r="AZ88" t="s">
        <v>947</v>
      </c>
      <c r="BA88" t="s">
        <v>947</v>
      </c>
      <c r="BB88" t="s">
        <v>947</v>
      </c>
      <c r="BC88" t="s">
        <v>947</v>
      </c>
      <c r="BD88" t="s">
        <v>947</v>
      </c>
      <c r="BE88" t="s">
        <v>947</v>
      </c>
      <c r="BF88" t="s">
        <v>947</v>
      </c>
      <c r="BG88" t="s">
        <v>947</v>
      </c>
      <c r="BH88" t="s">
        <v>947</v>
      </c>
      <c r="BI88" t="s">
        <v>947</v>
      </c>
      <c r="BJ88" t="s">
        <v>947</v>
      </c>
      <c r="BK88" t="s">
        <v>947</v>
      </c>
      <c r="BL88" t="s">
        <v>947</v>
      </c>
      <c r="BM88" t="s">
        <v>947</v>
      </c>
      <c r="BN88" t="s">
        <v>947</v>
      </c>
      <c r="BO88" t="s">
        <v>947</v>
      </c>
      <c r="BP88" t="s">
        <v>947</v>
      </c>
      <c r="BQ88" t="s">
        <v>947</v>
      </c>
      <c r="BR88" t="s">
        <v>947</v>
      </c>
      <c r="BS88" t="s">
        <v>947</v>
      </c>
      <c r="BT88" t="s">
        <v>947</v>
      </c>
      <c r="BU88" t="s">
        <v>947</v>
      </c>
      <c r="BV88" t="s">
        <v>947</v>
      </c>
      <c r="BW88" t="s">
        <v>947</v>
      </c>
      <c r="BX88" t="s">
        <v>947</v>
      </c>
      <c r="BY88" t="s">
        <v>947</v>
      </c>
      <c r="BZ88" t="s">
        <v>947</v>
      </c>
      <c r="CA88" t="s">
        <v>947</v>
      </c>
      <c r="CB88" t="s">
        <v>947</v>
      </c>
      <c r="CC88" t="s">
        <v>947</v>
      </c>
      <c r="CD88" t="s">
        <v>947</v>
      </c>
      <c r="CE88" t="s">
        <v>947</v>
      </c>
      <c r="CF88" t="s">
        <v>947</v>
      </c>
      <c r="CG88" t="s">
        <v>947</v>
      </c>
      <c r="CH88" t="s">
        <v>947</v>
      </c>
      <c r="CI88" t="s">
        <v>947</v>
      </c>
      <c r="CJ88" t="s">
        <v>947</v>
      </c>
      <c r="CK88" t="s">
        <v>947</v>
      </c>
      <c r="CL88" t="s">
        <v>947</v>
      </c>
      <c r="CM88" t="s">
        <v>947</v>
      </c>
      <c r="CN88" t="s">
        <v>947</v>
      </c>
      <c r="CO88" t="s">
        <v>947</v>
      </c>
      <c r="CP88" t="s">
        <v>947</v>
      </c>
      <c r="CQ88" t="s">
        <v>947</v>
      </c>
      <c r="CR88" t="s">
        <v>947</v>
      </c>
      <c r="CS88" t="s">
        <v>947</v>
      </c>
      <c r="CT88" t="s">
        <v>947</v>
      </c>
      <c r="CU88" t="s">
        <v>947</v>
      </c>
      <c r="CV88" t="s">
        <v>947</v>
      </c>
      <c r="CW88" t="s">
        <v>947</v>
      </c>
      <c r="CX88" t="s">
        <v>947</v>
      </c>
      <c r="CY88" t="s">
        <v>947</v>
      </c>
      <c r="CZ88" t="s">
        <v>947</v>
      </c>
      <c r="DA88" t="s">
        <v>947</v>
      </c>
      <c r="DB88" t="s">
        <v>947</v>
      </c>
      <c r="DC88" t="s">
        <v>947</v>
      </c>
      <c r="DD88" t="s">
        <v>947</v>
      </c>
      <c r="DE88" t="s">
        <v>947</v>
      </c>
      <c r="DF88" t="s">
        <v>947</v>
      </c>
      <c r="DG88" t="s">
        <v>947</v>
      </c>
      <c r="DH88" t="s">
        <v>947</v>
      </c>
      <c r="DI88" t="s">
        <v>947</v>
      </c>
      <c r="DJ88" t="s">
        <v>992</v>
      </c>
    </row>
    <row r="89">
      <c r="B89" t="s">
        <v>1121</v>
      </c>
      <c r="D89" t="s">
        <v>943</v>
      </c>
      <c r="E89" t="s">
        <v>944</v>
      </c>
      <c r="F89" t="s">
        <v>945</v>
      </c>
      <c r="G89" t="s">
        <v>946</v>
      </c>
      <c r="H89" s="2" t="s">
        <v>519</v>
      </c>
      <c r="I89" s="2" t="s">
        <v>1019</v>
      </c>
      <c r="J89" s="2" t="s">
        <v>1032</v>
      </c>
      <c r="K89" s="2" t="s">
        <v>1020</v>
      </c>
      <c r="L89" t="s">
        <v>947</v>
      </c>
      <c r="M89" s="2" t="s">
        <v>1077</v>
      </c>
      <c r="N89" t="s">
        <v>947</v>
      </c>
      <c r="O89" t="s">
        <v>947</v>
      </c>
      <c r="P89" t="s">
        <v>947</v>
      </c>
      <c r="Q89" t="s">
        <v>947</v>
      </c>
      <c r="R89" t="s">
        <v>947</v>
      </c>
      <c r="S89" t="s">
        <v>947</v>
      </c>
      <c r="T89" t="s">
        <v>947</v>
      </c>
      <c r="U89" t="s">
        <v>947</v>
      </c>
      <c r="V89" t="s">
        <v>947</v>
      </c>
      <c r="W89" t="s">
        <v>947</v>
      </c>
      <c r="X89" t="s">
        <v>947</v>
      </c>
      <c r="Y89" t="s">
        <v>947</v>
      </c>
      <c r="Z89" t="s">
        <v>947</v>
      </c>
      <c r="AA89" t="s">
        <v>947</v>
      </c>
      <c r="AB89" t="s">
        <v>947</v>
      </c>
      <c r="AC89" t="s">
        <v>947</v>
      </c>
      <c r="AD89" t="s">
        <v>947</v>
      </c>
      <c r="AE89" t="s">
        <v>947</v>
      </c>
      <c r="AF89" t="s">
        <v>947</v>
      </c>
      <c r="AG89" t="s">
        <v>947</v>
      </c>
      <c r="AH89" t="s">
        <v>947</v>
      </c>
      <c r="AI89" t="s">
        <v>947</v>
      </c>
      <c r="AJ89" t="s">
        <v>947</v>
      </c>
      <c r="AK89" t="s">
        <v>947</v>
      </c>
      <c r="AL89" t="s">
        <v>947</v>
      </c>
      <c r="AM89" t="s">
        <v>947</v>
      </c>
      <c r="AN89" t="s">
        <v>947</v>
      </c>
      <c r="AO89" t="s">
        <v>947</v>
      </c>
      <c r="AP89" s="2" t="s">
        <v>673</v>
      </c>
      <c r="AQ89" s="2" t="s">
        <v>1022</v>
      </c>
      <c r="AR89" t="s">
        <v>947</v>
      </c>
      <c r="AS89" t="s">
        <v>947</v>
      </c>
      <c r="AT89" s="2" t="s">
        <v>988</v>
      </c>
      <c r="AU89" s="2" t="s">
        <v>1023</v>
      </c>
      <c r="AV89" s="2" t="s">
        <v>1023</v>
      </c>
      <c r="AW89" t="s">
        <v>947</v>
      </c>
      <c r="AX89" t="s">
        <v>947</v>
      </c>
      <c r="AY89" t="s">
        <v>947</v>
      </c>
      <c r="AZ89" t="s">
        <v>947</v>
      </c>
      <c r="BA89" t="s">
        <v>947</v>
      </c>
      <c r="BB89" t="s">
        <v>947</v>
      </c>
      <c r="BC89" t="s">
        <v>947</v>
      </c>
      <c r="BD89" t="s">
        <v>947</v>
      </c>
      <c r="BE89" t="s">
        <v>947</v>
      </c>
      <c r="BF89" t="s">
        <v>947</v>
      </c>
      <c r="BG89" t="s">
        <v>947</v>
      </c>
      <c r="BH89" t="s">
        <v>947</v>
      </c>
      <c r="BI89" t="s">
        <v>947</v>
      </c>
      <c r="BJ89" t="s">
        <v>947</v>
      </c>
      <c r="BK89" t="s">
        <v>947</v>
      </c>
      <c r="BL89" t="s">
        <v>947</v>
      </c>
      <c r="BM89" t="s">
        <v>947</v>
      </c>
      <c r="BN89" t="s">
        <v>947</v>
      </c>
      <c r="BO89" t="s">
        <v>947</v>
      </c>
      <c r="BP89" t="s">
        <v>947</v>
      </c>
      <c r="BQ89" t="s">
        <v>947</v>
      </c>
      <c r="BR89" t="s">
        <v>947</v>
      </c>
      <c r="BS89" t="s">
        <v>947</v>
      </c>
      <c r="BT89" t="s">
        <v>947</v>
      </c>
      <c r="BU89" t="s">
        <v>947</v>
      </c>
      <c r="BV89" t="s">
        <v>947</v>
      </c>
      <c r="BW89" t="s">
        <v>947</v>
      </c>
      <c r="BX89" t="s">
        <v>947</v>
      </c>
      <c r="BY89" t="s">
        <v>947</v>
      </c>
      <c r="BZ89" t="s">
        <v>947</v>
      </c>
      <c r="CA89" t="s">
        <v>947</v>
      </c>
      <c r="CB89" t="s">
        <v>947</v>
      </c>
      <c r="CC89" t="s">
        <v>947</v>
      </c>
      <c r="CD89" t="s">
        <v>947</v>
      </c>
      <c r="CE89" t="s">
        <v>947</v>
      </c>
      <c r="CF89" t="s">
        <v>947</v>
      </c>
      <c r="CG89" t="s">
        <v>947</v>
      </c>
      <c r="CH89" t="s">
        <v>947</v>
      </c>
      <c r="CI89" t="s">
        <v>947</v>
      </c>
      <c r="CJ89" t="s">
        <v>947</v>
      </c>
      <c r="CK89" t="s">
        <v>947</v>
      </c>
      <c r="CL89" t="s">
        <v>947</v>
      </c>
      <c r="CM89" t="s">
        <v>947</v>
      </c>
      <c r="CN89" t="s">
        <v>947</v>
      </c>
      <c r="CO89" t="s">
        <v>947</v>
      </c>
      <c r="CP89" t="s">
        <v>947</v>
      </c>
      <c r="CQ89" t="s">
        <v>947</v>
      </c>
      <c r="CR89" t="s">
        <v>947</v>
      </c>
      <c r="CS89" t="s">
        <v>947</v>
      </c>
      <c r="CT89" t="s">
        <v>947</v>
      </c>
      <c r="CU89" t="s">
        <v>947</v>
      </c>
      <c r="CV89" t="s">
        <v>947</v>
      </c>
      <c r="CW89" t="s">
        <v>947</v>
      </c>
      <c r="CX89" t="s">
        <v>947</v>
      </c>
      <c r="CY89" t="s">
        <v>947</v>
      </c>
      <c r="CZ89" t="s">
        <v>947</v>
      </c>
      <c r="DA89" t="s">
        <v>947</v>
      </c>
      <c r="DB89" t="s">
        <v>947</v>
      </c>
      <c r="DC89" t="s">
        <v>947</v>
      </c>
      <c r="DD89" t="s">
        <v>947</v>
      </c>
      <c r="DE89" t="s">
        <v>947</v>
      </c>
      <c r="DF89" t="s">
        <v>947</v>
      </c>
      <c r="DG89" t="s">
        <v>947</v>
      </c>
      <c r="DH89" t="s">
        <v>947</v>
      </c>
      <c r="DI89" t="s">
        <v>947</v>
      </c>
      <c r="DJ89" t="s">
        <v>1024</v>
      </c>
    </row>
    <row r="90">
      <c r="B90" t="s">
        <v>1122</v>
      </c>
      <c r="D90" t="s">
        <v>943</v>
      </c>
      <c r="E90" t="s">
        <v>944</v>
      </c>
      <c r="F90" t="s">
        <v>945</v>
      </c>
      <c r="G90" t="s">
        <v>946</v>
      </c>
      <c r="H90" s="2" t="s">
        <v>519</v>
      </c>
      <c r="I90" s="2" t="s">
        <v>1019</v>
      </c>
      <c r="J90" s="2" t="s">
        <v>1032</v>
      </c>
      <c r="K90" s="2" t="s">
        <v>1020</v>
      </c>
      <c r="L90" t="s">
        <v>947</v>
      </c>
      <c r="M90" s="2" t="s">
        <v>1021</v>
      </c>
      <c r="N90" t="s">
        <v>947</v>
      </c>
      <c r="O90" t="s">
        <v>947</v>
      </c>
      <c r="P90" t="s">
        <v>947</v>
      </c>
      <c r="Q90" t="s">
        <v>947</v>
      </c>
      <c r="R90" t="s">
        <v>947</v>
      </c>
      <c r="S90" t="s">
        <v>947</v>
      </c>
      <c r="T90" t="s">
        <v>947</v>
      </c>
      <c r="U90" t="s">
        <v>947</v>
      </c>
      <c r="V90" t="s">
        <v>947</v>
      </c>
      <c r="W90" t="s">
        <v>947</v>
      </c>
      <c r="X90" t="s">
        <v>947</v>
      </c>
      <c r="Y90" t="s">
        <v>947</v>
      </c>
      <c r="Z90" t="s">
        <v>947</v>
      </c>
      <c r="AA90" t="s">
        <v>947</v>
      </c>
      <c r="AB90" t="s">
        <v>947</v>
      </c>
      <c r="AC90" t="s">
        <v>947</v>
      </c>
      <c r="AD90" t="s">
        <v>947</v>
      </c>
      <c r="AE90" t="s">
        <v>947</v>
      </c>
      <c r="AF90" t="s">
        <v>947</v>
      </c>
      <c r="AG90" t="s">
        <v>947</v>
      </c>
      <c r="AH90" t="s">
        <v>947</v>
      </c>
      <c r="AI90" t="s">
        <v>947</v>
      </c>
      <c r="AJ90" t="s">
        <v>947</v>
      </c>
      <c r="AK90" t="s">
        <v>947</v>
      </c>
      <c r="AL90" t="s">
        <v>947</v>
      </c>
      <c r="AM90" t="s">
        <v>947</v>
      </c>
      <c r="AN90" t="s">
        <v>947</v>
      </c>
      <c r="AO90" t="s">
        <v>947</v>
      </c>
      <c r="AP90" s="2" t="s">
        <v>673</v>
      </c>
      <c r="AQ90" s="2" t="s">
        <v>1022</v>
      </c>
      <c r="AR90" t="s">
        <v>947</v>
      </c>
      <c r="AS90" t="s">
        <v>947</v>
      </c>
      <c r="AT90" s="2" t="s">
        <v>988</v>
      </c>
      <c r="AU90" s="2" t="s">
        <v>1023</v>
      </c>
      <c r="AV90" s="2" t="s">
        <v>1023</v>
      </c>
      <c r="AW90" t="s">
        <v>947</v>
      </c>
      <c r="AX90" t="s">
        <v>947</v>
      </c>
      <c r="AY90" t="s">
        <v>947</v>
      </c>
      <c r="AZ90" t="s">
        <v>947</v>
      </c>
      <c r="BA90" t="s">
        <v>947</v>
      </c>
      <c r="BB90" t="s">
        <v>947</v>
      </c>
      <c r="BC90" t="s">
        <v>947</v>
      </c>
      <c r="BD90" t="s">
        <v>947</v>
      </c>
      <c r="BE90" t="s">
        <v>947</v>
      </c>
      <c r="BF90" t="s">
        <v>947</v>
      </c>
      <c r="BG90" t="s">
        <v>947</v>
      </c>
      <c r="BH90" t="s">
        <v>947</v>
      </c>
      <c r="BI90" t="s">
        <v>947</v>
      </c>
      <c r="BJ90" t="s">
        <v>947</v>
      </c>
      <c r="BK90" t="s">
        <v>947</v>
      </c>
      <c r="BL90" t="s">
        <v>947</v>
      </c>
      <c r="BM90" t="s">
        <v>947</v>
      </c>
      <c r="BN90" t="s">
        <v>947</v>
      </c>
      <c r="BO90" t="s">
        <v>947</v>
      </c>
      <c r="BP90" t="s">
        <v>947</v>
      </c>
      <c r="BQ90" t="s">
        <v>947</v>
      </c>
      <c r="BR90" t="s">
        <v>947</v>
      </c>
      <c r="BS90" t="s">
        <v>947</v>
      </c>
      <c r="BT90" t="s">
        <v>947</v>
      </c>
      <c r="BU90" t="s">
        <v>947</v>
      </c>
      <c r="BV90" t="s">
        <v>947</v>
      </c>
      <c r="BW90" t="s">
        <v>947</v>
      </c>
      <c r="BX90" t="s">
        <v>947</v>
      </c>
      <c r="BY90" t="s">
        <v>947</v>
      </c>
      <c r="BZ90" t="s">
        <v>947</v>
      </c>
      <c r="CA90" t="s">
        <v>947</v>
      </c>
      <c r="CB90" t="s">
        <v>947</v>
      </c>
      <c r="CC90" t="s">
        <v>947</v>
      </c>
      <c r="CD90" t="s">
        <v>947</v>
      </c>
      <c r="CE90" t="s">
        <v>947</v>
      </c>
      <c r="CF90" t="s">
        <v>947</v>
      </c>
      <c r="CG90" t="s">
        <v>947</v>
      </c>
      <c r="CH90" t="s">
        <v>947</v>
      </c>
      <c r="CI90" t="s">
        <v>947</v>
      </c>
      <c r="CJ90" t="s">
        <v>947</v>
      </c>
      <c r="CK90" t="s">
        <v>947</v>
      </c>
      <c r="CL90" t="s">
        <v>947</v>
      </c>
      <c r="CM90" t="s">
        <v>947</v>
      </c>
      <c r="CN90" t="s">
        <v>947</v>
      </c>
      <c r="CO90" t="s">
        <v>947</v>
      </c>
      <c r="CP90" t="s">
        <v>947</v>
      </c>
      <c r="CQ90" t="s">
        <v>947</v>
      </c>
      <c r="CR90" t="s">
        <v>947</v>
      </c>
      <c r="CS90" t="s">
        <v>947</v>
      </c>
      <c r="CT90" t="s">
        <v>947</v>
      </c>
      <c r="CU90" t="s">
        <v>947</v>
      </c>
      <c r="CV90" t="s">
        <v>947</v>
      </c>
      <c r="CW90" t="s">
        <v>947</v>
      </c>
      <c r="CX90" t="s">
        <v>947</v>
      </c>
      <c r="CY90" t="s">
        <v>947</v>
      </c>
      <c r="CZ90" t="s">
        <v>947</v>
      </c>
      <c r="DA90" t="s">
        <v>947</v>
      </c>
      <c r="DB90" t="s">
        <v>947</v>
      </c>
      <c r="DC90" t="s">
        <v>947</v>
      </c>
      <c r="DD90" t="s">
        <v>947</v>
      </c>
      <c r="DE90" t="s">
        <v>947</v>
      </c>
      <c r="DF90" t="s">
        <v>947</v>
      </c>
      <c r="DG90" t="s">
        <v>947</v>
      </c>
      <c r="DH90" t="s">
        <v>947</v>
      </c>
      <c r="DI90" t="s">
        <v>947</v>
      </c>
      <c r="DJ90" t="s">
        <v>992</v>
      </c>
    </row>
    <row r="91">
      <c r="B91" t="s">
        <v>1123</v>
      </c>
      <c r="D91" t="s">
        <v>943</v>
      </c>
      <c r="E91" t="s">
        <v>944</v>
      </c>
      <c r="F91" t="s">
        <v>945</v>
      </c>
      <c r="G91" t="s">
        <v>946</v>
      </c>
      <c r="H91" t="s">
        <v>947</v>
      </c>
      <c r="I91" t="s">
        <v>947</v>
      </c>
      <c r="J91" t="s">
        <v>947</v>
      </c>
      <c r="K91" t="s">
        <v>947</v>
      </c>
      <c r="L91" s="2" t="s">
        <v>945</v>
      </c>
      <c r="M91" t="s">
        <v>947</v>
      </c>
      <c r="N91" t="s">
        <v>947</v>
      </c>
      <c r="O91" t="s">
        <v>947</v>
      </c>
      <c r="P91" t="s">
        <v>947</v>
      </c>
      <c r="Q91" t="s">
        <v>947</v>
      </c>
      <c r="R91" t="s">
        <v>947</v>
      </c>
      <c r="S91" t="s">
        <v>947</v>
      </c>
      <c r="T91" t="s">
        <v>947</v>
      </c>
      <c r="U91" t="s">
        <v>947</v>
      </c>
      <c r="V91" t="s">
        <v>947</v>
      </c>
      <c r="W91" t="s">
        <v>947</v>
      </c>
      <c r="X91" t="s">
        <v>947</v>
      </c>
      <c r="Y91" t="s">
        <v>947</v>
      </c>
      <c r="Z91" t="s">
        <v>947</v>
      </c>
      <c r="AA91" t="s">
        <v>947</v>
      </c>
      <c r="AB91" t="s">
        <v>947</v>
      </c>
      <c r="AC91" t="s">
        <v>947</v>
      </c>
      <c r="AD91" t="s">
        <v>947</v>
      </c>
      <c r="AE91" t="s">
        <v>947</v>
      </c>
      <c r="AF91" t="s">
        <v>947</v>
      </c>
      <c r="AG91" t="s">
        <v>947</v>
      </c>
      <c r="AH91" t="s">
        <v>947</v>
      </c>
      <c r="AI91" t="s">
        <v>947</v>
      </c>
      <c r="AJ91" t="s">
        <v>947</v>
      </c>
      <c r="AK91" t="s">
        <v>947</v>
      </c>
      <c r="AL91" t="s">
        <v>947</v>
      </c>
      <c r="AM91" t="s">
        <v>947</v>
      </c>
      <c r="AN91" t="s">
        <v>947</v>
      </c>
      <c r="AO91" t="s">
        <v>947</v>
      </c>
      <c r="AP91" t="s">
        <v>947</v>
      </c>
      <c r="AQ91" t="s">
        <v>947</v>
      </c>
      <c r="AR91" t="s">
        <v>947</v>
      </c>
      <c r="AS91" t="s">
        <v>947</v>
      </c>
      <c r="AT91" t="s">
        <v>947</v>
      </c>
      <c r="AU91" t="s">
        <v>947</v>
      </c>
      <c r="AV91" t="s">
        <v>947</v>
      </c>
      <c r="AW91" t="s">
        <v>947</v>
      </c>
      <c r="AX91" t="s">
        <v>947</v>
      </c>
      <c r="AY91" t="s">
        <v>947</v>
      </c>
      <c r="AZ91" t="s">
        <v>947</v>
      </c>
      <c r="BA91" t="s">
        <v>947</v>
      </c>
      <c r="BB91" t="s">
        <v>947</v>
      </c>
      <c r="BC91" t="s">
        <v>947</v>
      </c>
      <c r="BD91" t="s">
        <v>947</v>
      </c>
      <c r="BE91" t="s">
        <v>947</v>
      </c>
      <c r="BF91" t="s">
        <v>947</v>
      </c>
      <c r="BG91" t="s">
        <v>947</v>
      </c>
      <c r="BH91" t="s">
        <v>947</v>
      </c>
      <c r="BI91" t="s">
        <v>947</v>
      </c>
      <c r="BJ91" t="s">
        <v>947</v>
      </c>
      <c r="BK91" t="s">
        <v>947</v>
      </c>
      <c r="BL91" t="s">
        <v>947</v>
      </c>
      <c r="BM91" t="s">
        <v>947</v>
      </c>
      <c r="BN91" t="s">
        <v>947</v>
      </c>
      <c r="BO91" t="s">
        <v>947</v>
      </c>
      <c r="BP91" t="s">
        <v>947</v>
      </c>
      <c r="BQ91" t="s">
        <v>947</v>
      </c>
      <c r="BR91" t="s">
        <v>947</v>
      </c>
      <c r="BS91" t="s">
        <v>947</v>
      </c>
      <c r="BT91" t="s">
        <v>947</v>
      </c>
      <c r="BU91" t="s">
        <v>947</v>
      </c>
      <c r="BV91" t="s">
        <v>947</v>
      </c>
      <c r="BW91" t="s">
        <v>947</v>
      </c>
      <c r="BX91" t="s">
        <v>947</v>
      </c>
      <c r="BY91" t="s">
        <v>947</v>
      </c>
      <c r="BZ91" t="s">
        <v>947</v>
      </c>
      <c r="CA91" t="s">
        <v>947</v>
      </c>
      <c r="CB91" t="s">
        <v>947</v>
      </c>
      <c r="CC91" t="s">
        <v>947</v>
      </c>
      <c r="CD91" t="s">
        <v>947</v>
      </c>
      <c r="CE91" t="s">
        <v>947</v>
      </c>
      <c r="CF91" t="s">
        <v>947</v>
      </c>
      <c r="CG91" t="s">
        <v>947</v>
      </c>
      <c r="CH91" t="s">
        <v>947</v>
      </c>
      <c r="CI91" t="s">
        <v>947</v>
      </c>
      <c r="CJ91" t="s">
        <v>947</v>
      </c>
      <c r="CK91" t="s">
        <v>947</v>
      </c>
      <c r="CL91" t="s">
        <v>947</v>
      </c>
      <c r="CM91" t="s">
        <v>947</v>
      </c>
      <c r="CN91" t="s">
        <v>947</v>
      </c>
      <c r="CO91" t="s">
        <v>947</v>
      </c>
      <c r="CP91" t="s">
        <v>947</v>
      </c>
      <c r="CQ91" t="s">
        <v>947</v>
      </c>
      <c r="CR91" t="s">
        <v>947</v>
      </c>
      <c r="CS91" t="s">
        <v>947</v>
      </c>
      <c r="CT91" t="s">
        <v>947</v>
      </c>
      <c r="CU91" t="s">
        <v>947</v>
      </c>
      <c r="CV91" t="s">
        <v>947</v>
      </c>
      <c r="CW91" t="s">
        <v>947</v>
      </c>
      <c r="CX91" t="s">
        <v>947</v>
      </c>
      <c r="CY91" t="s">
        <v>947</v>
      </c>
      <c r="CZ91" t="s">
        <v>947</v>
      </c>
      <c r="DA91" t="s">
        <v>947</v>
      </c>
      <c r="DB91" t="s">
        <v>947</v>
      </c>
      <c r="DC91" t="s">
        <v>947</v>
      </c>
      <c r="DD91" t="s">
        <v>947</v>
      </c>
      <c r="DE91" t="s">
        <v>947</v>
      </c>
      <c r="DF91" t="s">
        <v>947</v>
      </c>
      <c r="DG91" t="s">
        <v>947</v>
      </c>
      <c r="DH91" t="s">
        <v>947</v>
      </c>
      <c r="DI91" t="s">
        <v>947</v>
      </c>
      <c r="DJ91" t="s">
        <v>1000</v>
      </c>
    </row>
  </sheetData>
  <autoFilter ref="B2:DJ2"/>
  <mergeCells count="1">
    <mergeCell ref="B52:B55"/>
  </mergeCells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2024-10-28T15:24:18Z</dcterms:created>
  <dcterms:modified xsi:type="dcterms:W3CDTF">2024-10-29T21:40:58Z</dcterms:modified>
</cp:coreProperties>
</file>