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Temp\"/>
    </mc:Choice>
  </mc:AlternateContent>
  <xr:revisionPtr revIDLastSave="0" documentId="13_ncr:1_{3F8C2479-85AF-4261-B55D-A5D1F035DAAD}" xr6:coauthVersionLast="47" xr6:coauthVersionMax="47" xr10:uidLastSave="{00000000-0000-0000-0000-000000000000}"/>
  <bookViews>
    <workbookView xWindow="-120" yWindow="-120" windowWidth="25440" windowHeight="15270" xr2:uid="{662367C6-0CB6-4A1B-BE0C-1C43A1B6C7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  <c r="C101" i="1"/>
  <c r="G26" i="1"/>
  <c r="C26" i="1"/>
  <c r="C7" i="1"/>
  <c r="C118" i="1"/>
  <c r="C114" i="1"/>
  <c r="C109" i="1"/>
  <c r="C96" i="1"/>
  <c r="C91" i="1"/>
  <c r="C82" i="1"/>
  <c r="C77" i="1"/>
  <c r="C71" i="1"/>
  <c r="C64" i="1"/>
  <c r="C59" i="1"/>
  <c r="C54" i="1"/>
  <c r="C46" i="1"/>
  <c r="C40" i="1"/>
  <c r="C35" i="1"/>
  <c r="C13" i="1"/>
</calcChain>
</file>

<file path=xl/sharedStrings.xml><?xml version="1.0" encoding="utf-8"?>
<sst xmlns="http://schemas.openxmlformats.org/spreadsheetml/2006/main" count="125" uniqueCount="63">
  <si>
    <t xml:space="preserve">Antes </t>
  </si>
  <si>
    <t>TR</t>
  </si>
  <si>
    <t>P</t>
  </si>
  <si>
    <t>kg</t>
  </si>
  <si>
    <t>unidades</t>
  </si>
  <si>
    <t>kg/unidades</t>
  </si>
  <si>
    <t>Generación de residuos</t>
  </si>
  <si>
    <t>Despues</t>
  </si>
  <si>
    <t>Unidades</t>
  </si>
  <si>
    <t>GRf</t>
  </si>
  <si>
    <t>GRi</t>
  </si>
  <si>
    <t>Reducción de residuos</t>
  </si>
  <si>
    <t>Reducción de residuos Peligrosos</t>
  </si>
  <si>
    <t>Antes implem</t>
  </si>
  <si>
    <t>Despues implem</t>
  </si>
  <si>
    <t>%reducción RESPEL</t>
  </si>
  <si>
    <t>%reducción PGIRS</t>
  </si>
  <si>
    <t>Generación Residuos Peligrosos</t>
  </si>
  <si>
    <t>VRP</t>
  </si>
  <si>
    <t>VRPi</t>
  </si>
  <si>
    <t>VRPf</t>
  </si>
  <si>
    <t>% Variación (dismin)</t>
  </si>
  <si>
    <t>Reciclaje</t>
  </si>
  <si>
    <t>CR</t>
  </si>
  <si>
    <t>Ri</t>
  </si>
  <si>
    <t>Rf</t>
  </si>
  <si>
    <t>%Var(Aumen)</t>
  </si>
  <si>
    <t>Desperdicios</t>
  </si>
  <si>
    <t>TD</t>
  </si>
  <si>
    <t>Antes Implem</t>
  </si>
  <si>
    <t>und</t>
  </si>
  <si>
    <t>und desperdicio</t>
  </si>
  <si>
    <t>Df</t>
  </si>
  <si>
    <t>Di</t>
  </si>
  <si>
    <t>%Var (dismin)</t>
  </si>
  <si>
    <t>Generación RAEES</t>
  </si>
  <si>
    <t>TRAES</t>
  </si>
  <si>
    <t>RAESSi</t>
  </si>
  <si>
    <t>TRAEES</t>
  </si>
  <si>
    <t>RAEESf</t>
  </si>
  <si>
    <t>RAEESi</t>
  </si>
  <si>
    <t>%Var(dismin)</t>
  </si>
  <si>
    <t>Personal capacitado</t>
  </si>
  <si>
    <t>PCSA</t>
  </si>
  <si>
    <t>T´PA</t>
  </si>
  <si>
    <t>TPA</t>
  </si>
  <si>
    <t>personas</t>
  </si>
  <si>
    <t>PCSAi</t>
  </si>
  <si>
    <t>PCSAf</t>
  </si>
  <si>
    <t>%Var (aumen)</t>
  </si>
  <si>
    <t>% variacion (Disminución)</t>
  </si>
  <si>
    <t>Residuos Peligrosos</t>
  </si>
  <si>
    <t>Nombre del cliente</t>
  </si>
  <si>
    <t>Tipo de negocio</t>
  </si>
  <si>
    <t>Mes</t>
  </si>
  <si>
    <t>Lugar</t>
  </si>
  <si>
    <t>Sebas</t>
  </si>
  <si>
    <t>L Pelaez</t>
  </si>
  <si>
    <t>Comercio</t>
  </si>
  <si>
    <t>N de NIT</t>
  </si>
  <si>
    <t>sede</t>
  </si>
  <si>
    <t>Pereira</t>
  </si>
  <si>
    <t>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</si>
</sst>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AFA9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C7C5"/>
        <bgColor indexed="64"/>
      </patternFill>
    </fill>
    <fill>
      <patternFill patternType="solid">
        <fgColor rgb="FFC3CEB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9F7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/>
    <xf numFmtId="0" fontId="0" fillId="6" borderId="1" xfId="0" applyFill="1" applyBorder="1"/>
    <xf numFmtId="0" fontId="0" fillId="0" borderId="12" xfId="0" applyBorder="1"/>
    <xf numFmtId="0" fontId="0" fillId="7" borderId="1" xfId="0" applyFill="1" applyBorder="1"/>
    <xf numFmtId="0" fontId="0" fillId="8" borderId="1" xfId="0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CCCCFF"/>
      <color rgb="FFDDDDDD"/>
      <color rgb="FFF9F7D3"/>
      <color rgb="FFE4F7D5"/>
      <color rgb="FFCCFFCC"/>
      <color rgb="FFCC99FF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8B9F3-A0C1-4162-857D-F4E251C8052A}">
  <dimension ref="B3:H127"/>
  <sheetViews>
    <sheetView tabSelected="1" topLeftCell="A97" workbookViewId="0">
      <selection activeCell="C126" sqref="C126"/>
    </sheetView>
  </sheetViews>
  <sheetFormatPr defaultColWidth="11.42578125" defaultRowHeight="12.75" x14ac:dyDescent="0.2"/>
  <cols>
    <col min="2" max="2" width="32" customWidth="1"/>
    <col min="3" max="3" width="14.140625" customWidth="1"/>
    <col min="4" max="4" width="14.42578125" customWidth="1"/>
    <col min="6" max="6" width="20.7109375" customWidth="1"/>
    <col min="8" max="8" width="14.5703125" customWidth="1"/>
  </cols>
  <sheetData>
    <row r="3" spans="2:4" x14ac:dyDescent="0.2">
      <c r="B3" s="16" t="s">
        <v>6</v>
      </c>
    </row>
    <row r="4" spans="2:4" x14ac:dyDescent="0.2">
      <c r="B4" s="1" t="s">
        <v>13</v>
      </c>
    </row>
    <row r="5" spans="2:4" x14ac:dyDescent="0.2">
      <c r="B5" s="1" t="s">
        <v>1</v>
      </c>
      <c r="C5" s="2">
        <v>500</v>
      </c>
      <c r="D5" s="3" t="s">
        <v>3</v>
      </c>
    </row>
    <row r="6" spans="2:4" x14ac:dyDescent="0.2">
      <c r="B6" s="1" t="s">
        <v>2</v>
      </c>
      <c r="C6" s="4">
        <v>100</v>
      </c>
      <c r="D6" s="5" t="s">
        <v>4</v>
      </c>
    </row>
    <row r="7" spans="2:4" x14ac:dyDescent="0.2">
      <c r="B7" s="1" t="s">
        <v>10</v>
      </c>
      <c r="C7" s="6">
        <f>C5/C6</f>
        <v>5</v>
      </c>
      <c r="D7" s="7" t="s">
        <v>5</v>
      </c>
    </row>
    <row r="10" spans="2:4" x14ac:dyDescent="0.2">
      <c r="B10" s="1" t="s">
        <v>14</v>
      </c>
    </row>
    <row r="11" spans="2:4" x14ac:dyDescent="0.2">
      <c r="B11" s="1" t="s">
        <v>1</v>
      </c>
      <c r="C11" s="2">
        <v>3000</v>
      </c>
      <c r="D11" s="3" t="s">
        <v>3</v>
      </c>
    </row>
    <row r="12" spans="2:4" x14ac:dyDescent="0.2">
      <c r="B12" s="1" t="s">
        <v>2</v>
      </c>
      <c r="C12" s="4">
        <v>1000</v>
      </c>
      <c r="D12" s="5" t="s">
        <v>8</v>
      </c>
    </row>
    <row r="13" spans="2:4" x14ac:dyDescent="0.2">
      <c r="B13" s="1" t="s">
        <v>9</v>
      </c>
      <c r="C13" s="6">
        <f>C11/C12</f>
        <v>3</v>
      </c>
      <c r="D13" s="7" t="s">
        <v>5</v>
      </c>
    </row>
    <row r="16" spans="2:4" x14ac:dyDescent="0.2">
      <c r="B16" s="24" t="s">
        <v>6</v>
      </c>
      <c r="C16" s="25"/>
    </row>
    <row r="17" spans="2:8" x14ac:dyDescent="0.2">
      <c r="B17" s="1" t="s">
        <v>10</v>
      </c>
      <c r="C17" s="1">
        <v>5</v>
      </c>
    </row>
    <row r="18" spans="2:8" x14ac:dyDescent="0.2">
      <c r="B18" s="1" t="s">
        <v>9</v>
      </c>
      <c r="C18" s="1">
        <v>3</v>
      </c>
    </row>
    <row r="19" spans="2:8" x14ac:dyDescent="0.2">
      <c r="B19" s="1" t="s">
        <v>50</v>
      </c>
      <c r="C19" s="1">
        <f>(C17-C18)/C17*100</f>
        <v>40</v>
      </c>
    </row>
    <row r="23" spans="2:8" x14ac:dyDescent="0.2">
      <c r="B23" s="21" t="s">
        <v>11</v>
      </c>
      <c r="C23" s="22"/>
      <c r="D23" s="23"/>
      <c r="F23" s="21" t="s">
        <v>12</v>
      </c>
      <c r="G23" s="22"/>
      <c r="H23" s="23"/>
    </row>
    <row r="24" spans="2:8" x14ac:dyDescent="0.2">
      <c r="B24" s="1">
        <v>800</v>
      </c>
      <c r="C24" s="2" t="s">
        <v>3</v>
      </c>
      <c r="D24" s="3" t="s">
        <v>13</v>
      </c>
      <c r="F24" s="1">
        <v>1000</v>
      </c>
      <c r="G24" s="2" t="s">
        <v>3</v>
      </c>
      <c r="H24" s="3" t="s">
        <v>13</v>
      </c>
    </row>
    <row r="25" spans="2:8" x14ac:dyDescent="0.2">
      <c r="B25" s="1">
        <v>600</v>
      </c>
      <c r="C25" s="6" t="s">
        <v>3</v>
      </c>
      <c r="D25" s="7" t="s">
        <v>14</v>
      </c>
      <c r="F25" s="1">
        <v>500</v>
      </c>
      <c r="G25" s="6" t="s">
        <v>3</v>
      </c>
      <c r="H25" s="7" t="s">
        <v>14</v>
      </c>
    </row>
    <row r="26" spans="2:8" x14ac:dyDescent="0.2">
      <c r="B26" s="1" t="s">
        <v>16</v>
      </c>
      <c r="C26" s="8">
        <f>(B24-B25)/B24*100</f>
        <v>25</v>
      </c>
      <c r="F26" s="1" t="s">
        <v>15</v>
      </c>
      <c r="G26" s="8">
        <f>(F24-F25)/F24*100</f>
        <v>50</v>
      </c>
    </row>
    <row r="31" spans="2:8" x14ac:dyDescent="0.2">
      <c r="B31" s="15" t="s">
        <v>17</v>
      </c>
    </row>
    <row r="32" spans="2:8" x14ac:dyDescent="0.2">
      <c r="B32" s="1" t="s">
        <v>0</v>
      </c>
    </row>
    <row r="33" spans="2:4" x14ac:dyDescent="0.2">
      <c r="B33" s="1" t="s">
        <v>18</v>
      </c>
      <c r="C33" s="2">
        <v>10000</v>
      </c>
      <c r="D33" s="3" t="s">
        <v>3</v>
      </c>
    </row>
    <row r="34" spans="2:4" x14ac:dyDescent="0.2">
      <c r="B34" s="1" t="s">
        <v>2</v>
      </c>
      <c r="C34" s="6">
        <v>2000</v>
      </c>
      <c r="D34" s="7" t="s">
        <v>8</v>
      </c>
    </row>
    <row r="35" spans="2:4" x14ac:dyDescent="0.2">
      <c r="B35" s="1" t="s">
        <v>19</v>
      </c>
      <c r="C35" s="8">
        <f>C33/C34</f>
        <v>5</v>
      </c>
    </row>
    <row r="37" spans="2:4" x14ac:dyDescent="0.2">
      <c r="B37" s="1" t="s">
        <v>7</v>
      </c>
    </row>
    <row r="38" spans="2:4" x14ac:dyDescent="0.2">
      <c r="B38" s="1" t="s">
        <v>18</v>
      </c>
      <c r="C38" s="2">
        <v>8000</v>
      </c>
      <c r="D38" s="3" t="s">
        <v>3</v>
      </c>
    </row>
    <row r="39" spans="2:4" x14ac:dyDescent="0.2">
      <c r="B39" s="1" t="s">
        <v>2</v>
      </c>
      <c r="C39" s="6">
        <v>2000</v>
      </c>
      <c r="D39" s="7" t="s">
        <v>4</v>
      </c>
    </row>
    <row r="40" spans="2:4" x14ac:dyDescent="0.2">
      <c r="B40" s="1" t="s">
        <v>20</v>
      </c>
      <c r="C40" s="8">
        <f>C38/C39</f>
        <v>4</v>
      </c>
    </row>
    <row r="43" spans="2:4" x14ac:dyDescent="0.2">
      <c r="B43" s="15" t="s">
        <v>51</v>
      </c>
    </row>
    <row r="44" spans="2:4" x14ac:dyDescent="0.2">
      <c r="B44" s="1" t="s">
        <v>19</v>
      </c>
      <c r="C44" s="1">
        <v>5</v>
      </c>
    </row>
    <row r="45" spans="2:4" x14ac:dyDescent="0.2">
      <c r="B45" s="1" t="s">
        <v>20</v>
      </c>
      <c r="C45" s="1">
        <v>4</v>
      </c>
    </row>
    <row r="46" spans="2:4" x14ac:dyDescent="0.2">
      <c r="B46" s="1" t="s">
        <v>21</v>
      </c>
      <c r="C46" s="1">
        <f>(C44-C45)/C44*100</f>
        <v>20</v>
      </c>
    </row>
    <row r="50" spans="2:4" x14ac:dyDescent="0.2">
      <c r="B50" s="14" t="s">
        <v>22</v>
      </c>
    </row>
    <row r="51" spans="2:4" x14ac:dyDescent="0.2">
      <c r="B51" s="1" t="s">
        <v>13</v>
      </c>
    </row>
    <row r="52" spans="2:4" x14ac:dyDescent="0.2">
      <c r="B52" s="1" t="s">
        <v>23</v>
      </c>
      <c r="C52" s="2">
        <v>2000</v>
      </c>
      <c r="D52" s="3" t="s">
        <v>3</v>
      </c>
    </row>
    <row r="53" spans="2:4" x14ac:dyDescent="0.2">
      <c r="B53" s="1" t="s">
        <v>1</v>
      </c>
      <c r="C53" s="6">
        <v>1000</v>
      </c>
      <c r="D53" s="7" t="s">
        <v>3</v>
      </c>
    </row>
    <row r="54" spans="2:4" x14ac:dyDescent="0.2">
      <c r="B54" s="9" t="s">
        <v>24</v>
      </c>
      <c r="C54" s="8">
        <f>C52/C53</f>
        <v>2</v>
      </c>
    </row>
    <row r="56" spans="2:4" x14ac:dyDescent="0.2">
      <c r="B56" s="1" t="s">
        <v>14</v>
      </c>
    </row>
    <row r="57" spans="2:4" x14ac:dyDescent="0.2">
      <c r="B57" s="1" t="s">
        <v>23</v>
      </c>
      <c r="C57" s="2">
        <v>4000</v>
      </c>
      <c r="D57" s="3" t="s">
        <v>3</v>
      </c>
    </row>
    <row r="58" spans="2:4" x14ac:dyDescent="0.2">
      <c r="B58" s="1" t="s">
        <v>1</v>
      </c>
      <c r="C58" s="6">
        <v>800</v>
      </c>
      <c r="D58" s="7" t="s">
        <v>3</v>
      </c>
    </row>
    <row r="59" spans="2:4" x14ac:dyDescent="0.2">
      <c r="B59" s="10" t="s">
        <v>25</v>
      </c>
      <c r="C59" s="1">
        <f>C57/C58</f>
        <v>5</v>
      </c>
    </row>
    <row r="62" spans="2:4" x14ac:dyDescent="0.2">
      <c r="B62" s="9" t="s">
        <v>24</v>
      </c>
      <c r="C62" s="1">
        <v>2</v>
      </c>
    </row>
    <row r="63" spans="2:4" x14ac:dyDescent="0.2">
      <c r="B63" s="10" t="s">
        <v>25</v>
      </c>
      <c r="C63" s="1">
        <v>5</v>
      </c>
    </row>
    <row r="64" spans="2:4" x14ac:dyDescent="0.2">
      <c r="B64" s="1" t="s">
        <v>26</v>
      </c>
      <c r="C64" s="1">
        <f>(C63-C62)/C62*100</f>
        <v>150</v>
      </c>
    </row>
    <row r="68" spans="2:4" x14ac:dyDescent="0.2">
      <c r="B68" s="14" t="s">
        <v>27</v>
      </c>
      <c r="C68" s="11" t="s">
        <v>29</v>
      </c>
    </row>
    <row r="69" spans="2:4" x14ac:dyDescent="0.2">
      <c r="B69" s="1" t="s">
        <v>28</v>
      </c>
      <c r="C69" s="2">
        <v>6000</v>
      </c>
      <c r="D69" s="3" t="s">
        <v>30</v>
      </c>
    </row>
    <row r="70" spans="2:4" x14ac:dyDescent="0.2">
      <c r="B70" s="1" t="s">
        <v>2</v>
      </c>
      <c r="C70" s="4">
        <v>2000</v>
      </c>
      <c r="D70" s="5" t="s">
        <v>30</v>
      </c>
    </row>
    <row r="71" spans="2:4" x14ac:dyDescent="0.2">
      <c r="B71" s="12" t="s">
        <v>33</v>
      </c>
      <c r="C71" s="6">
        <f>C69/C70</f>
        <v>3</v>
      </c>
      <c r="D71" s="7" t="s">
        <v>31</v>
      </c>
    </row>
    <row r="74" spans="2:4" x14ac:dyDescent="0.2">
      <c r="B74" s="1" t="s">
        <v>7</v>
      </c>
    </row>
    <row r="75" spans="2:4" x14ac:dyDescent="0.2">
      <c r="B75" s="1" t="s">
        <v>28</v>
      </c>
      <c r="C75" s="2">
        <v>4000</v>
      </c>
      <c r="D75" s="3" t="s">
        <v>30</v>
      </c>
    </row>
    <row r="76" spans="2:4" x14ac:dyDescent="0.2">
      <c r="B76" s="1" t="s">
        <v>2</v>
      </c>
      <c r="C76" s="4">
        <v>2000</v>
      </c>
      <c r="D76" s="5" t="s">
        <v>30</v>
      </c>
    </row>
    <row r="77" spans="2:4" x14ac:dyDescent="0.2">
      <c r="B77" s="13" t="s">
        <v>32</v>
      </c>
      <c r="C77" s="6">
        <f>C75/C76</f>
        <v>2</v>
      </c>
      <c r="D77" s="7" t="s">
        <v>31</v>
      </c>
    </row>
    <row r="80" spans="2:4" x14ac:dyDescent="0.2">
      <c r="B80" s="12" t="s">
        <v>33</v>
      </c>
      <c r="C80" s="1">
        <v>3</v>
      </c>
    </row>
    <row r="81" spans="2:4" x14ac:dyDescent="0.2">
      <c r="B81" s="13" t="s">
        <v>32</v>
      </c>
      <c r="C81" s="1">
        <v>2</v>
      </c>
    </row>
    <row r="82" spans="2:4" x14ac:dyDescent="0.2">
      <c r="B82" s="1" t="s">
        <v>34</v>
      </c>
      <c r="C82" s="1">
        <f>(C80-C81)/C80*100</f>
        <v>33.333333333333329</v>
      </c>
    </row>
    <row r="87" spans="2:4" x14ac:dyDescent="0.2">
      <c r="B87" s="14" t="s">
        <v>35</v>
      </c>
    </row>
    <row r="88" spans="2:4" x14ac:dyDescent="0.2">
      <c r="B88" s="1" t="s">
        <v>13</v>
      </c>
    </row>
    <row r="89" spans="2:4" x14ac:dyDescent="0.2">
      <c r="B89" s="1" t="s">
        <v>36</v>
      </c>
      <c r="C89" s="2">
        <v>5000</v>
      </c>
      <c r="D89" s="3" t="s">
        <v>3</v>
      </c>
    </row>
    <row r="90" spans="2:4" x14ac:dyDescent="0.2">
      <c r="B90" s="1" t="s">
        <v>2</v>
      </c>
      <c r="C90" s="6">
        <v>1000</v>
      </c>
      <c r="D90" s="7" t="s">
        <v>4</v>
      </c>
    </row>
    <row r="91" spans="2:4" x14ac:dyDescent="0.2">
      <c r="B91" s="17" t="s">
        <v>37</v>
      </c>
      <c r="C91" s="8">
        <f>C89/C90</f>
        <v>5</v>
      </c>
    </row>
    <row r="93" spans="2:4" x14ac:dyDescent="0.2">
      <c r="B93" s="1" t="s">
        <v>14</v>
      </c>
    </row>
    <row r="94" spans="2:4" x14ac:dyDescent="0.2">
      <c r="B94" s="1" t="s">
        <v>38</v>
      </c>
      <c r="C94" s="2">
        <v>3000</v>
      </c>
      <c r="D94" s="3" t="s">
        <v>3</v>
      </c>
    </row>
    <row r="95" spans="2:4" x14ac:dyDescent="0.2">
      <c r="B95" s="1" t="s">
        <v>2</v>
      </c>
      <c r="C95" s="6">
        <v>1000</v>
      </c>
      <c r="D95" s="7" t="s">
        <v>4</v>
      </c>
    </row>
    <row r="96" spans="2:4" x14ac:dyDescent="0.2">
      <c r="B96" s="18" t="s">
        <v>39</v>
      </c>
      <c r="C96" s="8">
        <f>C94/C95</f>
        <v>3</v>
      </c>
    </row>
    <row r="99" spans="2:4" x14ac:dyDescent="0.2">
      <c r="B99" s="17" t="s">
        <v>40</v>
      </c>
      <c r="C99" s="1">
        <v>5</v>
      </c>
    </row>
    <row r="100" spans="2:4" x14ac:dyDescent="0.2">
      <c r="B100" s="1" t="s">
        <v>39</v>
      </c>
      <c r="C100" s="1">
        <v>3</v>
      </c>
    </row>
    <row r="101" spans="2:4" x14ac:dyDescent="0.2">
      <c r="B101" s="18" t="s">
        <v>41</v>
      </c>
      <c r="C101" s="1">
        <f>(C99-C100)/C99*100</f>
        <v>40</v>
      </c>
    </row>
    <row r="105" spans="2:4" x14ac:dyDescent="0.2">
      <c r="B105" s="14" t="s">
        <v>42</v>
      </c>
    </row>
    <row r="106" spans="2:4" x14ac:dyDescent="0.2">
      <c r="B106" s="1" t="s">
        <v>13</v>
      </c>
    </row>
    <row r="107" spans="2:4" x14ac:dyDescent="0.2">
      <c r="B107" s="1" t="s">
        <v>43</v>
      </c>
      <c r="C107" s="2">
        <v>20</v>
      </c>
      <c r="D107" s="3" t="s">
        <v>46</v>
      </c>
    </row>
    <row r="108" spans="2:4" x14ac:dyDescent="0.2">
      <c r="B108" s="1" t="s">
        <v>44</v>
      </c>
      <c r="C108" s="6">
        <v>10</v>
      </c>
      <c r="D108" s="7" t="s">
        <v>46</v>
      </c>
    </row>
    <row r="109" spans="2:4" x14ac:dyDescent="0.2">
      <c r="B109" s="19" t="s">
        <v>47</v>
      </c>
      <c r="C109" s="8">
        <f>C107/C108</f>
        <v>2</v>
      </c>
    </row>
    <row r="111" spans="2:4" x14ac:dyDescent="0.2">
      <c r="B111" s="1" t="s">
        <v>14</v>
      </c>
    </row>
    <row r="112" spans="2:4" x14ac:dyDescent="0.2">
      <c r="B112" s="1" t="s">
        <v>43</v>
      </c>
      <c r="C112" s="2">
        <v>30</v>
      </c>
      <c r="D112" s="3" t="s">
        <v>46</v>
      </c>
    </row>
    <row r="113" spans="2:4" x14ac:dyDescent="0.2">
      <c r="B113" s="1" t="s">
        <v>45</v>
      </c>
      <c r="C113" s="6">
        <v>5</v>
      </c>
      <c r="D113" s="7" t="s">
        <v>46</v>
      </c>
    </row>
    <row r="114" spans="2:4" x14ac:dyDescent="0.2">
      <c r="B114" s="20" t="s">
        <v>43</v>
      </c>
      <c r="C114" s="8">
        <f>C112/C113</f>
        <v>6</v>
      </c>
    </row>
    <row r="116" spans="2:4" x14ac:dyDescent="0.2">
      <c r="B116" s="19" t="s">
        <v>47</v>
      </c>
      <c r="C116" s="1">
        <v>2</v>
      </c>
    </row>
    <row r="117" spans="2:4" x14ac:dyDescent="0.2">
      <c r="B117" s="20" t="s">
        <v>48</v>
      </c>
      <c r="C117" s="1">
        <v>6</v>
      </c>
    </row>
    <row r="118" spans="2:4" x14ac:dyDescent="0.2">
      <c r="B118" s="1" t="s">
        <v>49</v>
      </c>
      <c r="C118" s="1">
        <f>((C117-C116)/C116)*100</f>
        <v>200</v>
      </c>
    </row>
    <row r="122" spans="2:4" x14ac:dyDescent="0.2">
      <c r="B122" t="s">
        <v>59</v>
      </c>
      <c r="C122">
        <v>12345678445</v>
      </c>
    </row>
    <row r="123" spans="2:4" x14ac:dyDescent="0.2">
      <c r="B123" t="s">
        <v>52</v>
      </c>
      <c r="C123" t="s">
        <v>56</v>
      </c>
    </row>
    <row r="124" spans="2:4" x14ac:dyDescent="0.2">
      <c r="B124" t="s">
        <v>53</v>
      </c>
      <c r="C124" t="s">
        <v>58</v>
      </c>
    </row>
    <row r="125" spans="2:4" x14ac:dyDescent="0.2">
      <c r="B125" t="s">
        <v>54</v>
      </c>
      <c r="C125" t="s">
        <v>62</v>
      </c>
    </row>
    <row r="126" spans="2:4" x14ac:dyDescent="0.2">
      <c r="B126" t="s">
        <v>55</v>
      </c>
      <c r="C126" t="s">
        <v>57</v>
      </c>
    </row>
    <row r="127" spans="2:4" x14ac:dyDescent="0.2">
      <c r="B127" t="s">
        <v>60</v>
      </c>
      <c r="C127" t="s">
        <v>61</v>
      </c>
    </row>
  </sheetData>
  <mergeCells count="3">
    <mergeCell ref="F23:H23"/>
    <mergeCell ref="B23:D23"/>
    <mergeCell ref="B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Sofia Gomez Castillo</dc:creator>
  <cp:lastModifiedBy>Erick Parrado</cp:lastModifiedBy>
  <dcterms:created xsi:type="dcterms:W3CDTF">2024-05-07T18:23:43Z</dcterms:created>
  <dcterms:modified xsi:type="dcterms:W3CDTF">2024-05-31T23:42:07Z</dcterms:modified>
</cp:coreProperties>
</file>