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9B3A8830-35BE-4877-B1A2-45FB7926C923}" xr6:coauthVersionLast="45" xr6:coauthVersionMax="45" xr10:uidLastSave="{00000000-0000-0000-0000-000000000000}"/>
  <bookViews>
    <workbookView xWindow="-120" yWindow="-120" windowWidth="20730" windowHeight="11160" xr2:uid="{CA8072B1-9387-46A5-ADAD-1B2E9F504DD3}"/>
  </bookViews>
  <sheets>
    <sheet name="تحليل نتائج الأمتحان" sheetId="1" r:id="rId1"/>
    <sheet name="العلامات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H52" i="1"/>
  <c r="L52" i="1"/>
  <c r="C51" i="1"/>
  <c r="D51" i="1"/>
  <c r="E51" i="1"/>
  <c r="F51" i="1"/>
  <c r="G51" i="1"/>
  <c r="H51" i="1"/>
  <c r="I51" i="1"/>
  <c r="J51" i="1"/>
  <c r="K51" i="1"/>
  <c r="L51" i="1"/>
  <c r="B51" i="1"/>
  <c r="B50" i="1"/>
  <c r="C50" i="1"/>
  <c r="D50" i="1"/>
  <c r="E50" i="1"/>
  <c r="F50" i="1"/>
  <c r="G50" i="1"/>
  <c r="H50" i="1"/>
  <c r="I50" i="1"/>
  <c r="J50" i="1"/>
  <c r="K50" i="1"/>
  <c r="L50" i="1"/>
  <c r="C49" i="1"/>
  <c r="D49" i="1"/>
  <c r="E49" i="1"/>
  <c r="F49" i="1"/>
  <c r="G49" i="1"/>
  <c r="H49" i="1"/>
  <c r="I49" i="1"/>
  <c r="J49" i="1"/>
  <c r="K49" i="1"/>
  <c r="L49" i="1"/>
  <c r="B49" i="1"/>
  <c r="B48" i="1"/>
  <c r="C48" i="1"/>
  <c r="D48" i="1"/>
  <c r="E48" i="1"/>
  <c r="F48" i="1"/>
  <c r="G48" i="1"/>
  <c r="H48" i="1"/>
  <c r="I48" i="1"/>
  <c r="J48" i="1"/>
  <c r="K48" i="1"/>
  <c r="L48" i="1"/>
  <c r="B46" i="1"/>
  <c r="C46" i="1"/>
  <c r="D46" i="1"/>
  <c r="E46" i="1"/>
  <c r="F46" i="1"/>
  <c r="G46" i="1"/>
  <c r="H46" i="1"/>
  <c r="I46" i="1"/>
  <c r="J46" i="1"/>
  <c r="K46" i="1"/>
  <c r="L46" i="1"/>
  <c r="B45" i="1"/>
  <c r="C45" i="1"/>
  <c r="D45" i="1"/>
  <c r="E45" i="1"/>
  <c r="F45" i="1"/>
  <c r="G45" i="1"/>
  <c r="H45" i="1"/>
  <c r="I45" i="1"/>
  <c r="J45" i="1"/>
  <c r="J47" i="1" s="1"/>
  <c r="K45" i="1"/>
  <c r="L45" i="1"/>
  <c r="B44" i="1"/>
  <c r="B53" i="1" s="1"/>
  <c r="C44" i="1"/>
  <c r="C53" i="1" s="1"/>
  <c r="D44" i="1"/>
  <c r="D53" i="1" s="1"/>
  <c r="E44" i="1"/>
  <c r="E52" i="1" s="1"/>
  <c r="F44" i="1"/>
  <c r="F52" i="1" s="1"/>
  <c r="G44" i="1"/>
  <c r="G53" i="1" s="1"/>
  <c r="H44" i="1"/>
  <c r="H53" i="1" s="1"/>
  <c r="I44" i="1"/>
  <c r="I52" i="1" s="1"/>
  <c r="J44" i="1"/>
  <c r="J52" i="1" s="1"/>
  <c r="K44" i="1"/>
  <c r="K53" i="1" s="1"/>
  <c r="L44" i="1"/>
  <c r="L53" i="1" s="1"/>
  <c r="M4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3" i="1"/>
  <c r="M1" i="1"/>
  <c r="N4" i="1" l="1"/>
  <c r="J53" i="1"/>
  <c r="F53" i="1"/>
  <c r="K52" i="1"/>
  <c r="G52" i="1"/>
  <c r="C52" i="1"/>
  <c r="I53" i="1"/>
  <c r="E53" i="1"/>
  <c r="N3" i="1"/>
  <c r="D47" i="1"/>
  <c r="B52" i="1"/>
  <c r="L47" i="1"/>
  <c r="C47" i="1"/>
  <c r="F47" i="1"/>
  <c r="I47" i="1"/>
  <c r="H47" i="1"/>
  <c r="E47" i="1"/>
  <c r="K47" i="1"/>
  <c r="G47" i="1"/>
  <c r="B47" i="1"/>
</calcChain>
</file>

<file path=xl/sharedStrings.xml><?xml version="1.0" encoding="utf-8"?>
<sst xmlns="http://schemas.openxmlformats.org/spreadsheetml/2006/main" count="72" uniqueCount="71">
  <si>
    <t>عدد العلامات</t>
  </si>
  <si>
    <t>أسم الطالب</t>
  </si>
  <si>
    <t xml:space="preserve">الأول </t>
  </si>
  <si>
    <t>الثاني</t>
  </si>
  <si>
    <t>الثالث</t>
  </si>
  <si>
    <t>الرابع</t>
  </si>
  <si>
    <t>الخامس</t>
  </si>
  <si>
    <t xml:space="preserve">السادس </t>
  </si>
  <si>
    <t>السابع</t>
  </si>
  <si>
    <t xml:space="preserve">الثامن </t>
  </si>
  <si>
    <t xml:space="preserve">التاسع </t>
  </si>
  <si>
    <t>العاشر</t>
  </si>
  <si>
    <t>الحادي عشر</t>
  </si>
  <si>
    <t>العلامة</t>
  </si>
  <si>
    <t>ملاحظات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</si>
  <si>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</si>
  <si>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</si>
  <si>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</si>
  <si>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</si>
  <si>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</si>
  <si>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</si>
  <si>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</si>
  <si>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</si>
  <si>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</si>
  <si>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</si>
  <si>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</si>
  <si>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</si>
  <si>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</si>
  <si>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</si>
  <si>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</si>
  <si>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</si>
  <si>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</si>
  <si>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</si>
  <si>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</si>
  <si>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</si>
  <si>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</si>
  <si>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</si>
  <si>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</si>
  <si>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</si>
  <si>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</si>
  <si>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</si>
  <si>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</si>
  <si>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</si>
  <si>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</si>
  <si>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</si>
  <si>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</si>
  <si>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</si>
  <si>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</si>
  <si>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</si>
  <si>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</si>
  <si>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</si>
  <si>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</si>
  <si>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</si>
  <si>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</si>
  <si>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</si>
  <si>
    <t xml:space="preserve">متوسط  علامة السؤال </t>
  </si>
  <si>
    <t>أعلى علامة</t>
  </si>
  <si>
    <t>أقل علامة</t>
  </si>
  <si>
    <t>الفرق بين الأعلى والأقل</t>
  </si>
  <si>
    <t>نسبة النجاح</t>
  </si>
  <si>
    <t>نسبة الرسوب</t>
  </si>
  <si>
    <t>عدد العلامات الكاملة</t>
  </si>
  <si>
    <t>عدد الحاصلين على صفر</t>
  </si>
  <si>
    <t>عدد من هم فوق المتوسط</t>
  </si>
  <si>
    <t>عدد من هم تحت المتوسط</t>
  </si>
  <si>
    <t>الملاحظة</t>
  </si>
  <si>
    <t xml:space="preserve">راسب </t>
  </si>
  <si>
    <t>مقبول</t>
  </si>
  <si>
    <t>جيد جدا</t>
  </si>
  <si>
    <t>ممتاز</t>
  </si>
  <si>
    <t>جيد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</si>
</sst>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0" xfId="0" applyBorder="1"/>
    <xf numFmtId="0" fontId="4" fillId="0" borderId="18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0" fillId="0" borderId="20" xfId="0" applyBorder="1"/>
    <xf numFmtId="0" fontId="0" fillId="0" borderId="14" xfId="0" applyBorder="1"/>
    <xf numFmtId="9" fontId="4" fillId="3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1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CCF0-296C-485E-A788-D015E65E4C3F}">
  <dimension ref="A1:N54"/>
  <sheetViews>
    <sheetView rightToLeft="1" tabSelected="1" topLeftCell="A40" zoomScale="90" zoomScaleNormal="90" workbookViewId="0">
      <selection activeCell="B3" sqref="B3:L42"/>
    </sheetView>
  </sheetViews>
  <sheetFormatPr defaultRowHeight="15" x14ac:dyDescent="0.25"/>
  <cols>
    <col min="1" max="1" width="27.28515625" bestFit="1" customWidth="1"/>
    <col min="12" max="12" width="12.85546875" bestFit="1" customWidth="1"/>
    <col min="14" max="14" width="28.42578125" customWidth="1"/>
  </cols>
  <sheetData>
    <row r="1" spans="1:14" ht="20.25" thickTop="1" thickBot="1" x14ac:dyDescent="0.3">
      <c r="A1" s="20" t="s">
        <v>0</v>
      </c>
      <c r="B1" s="21">
        <v>5</v>
      </c>
      <c r="C1" s="21">
        <v>4</v>
      </c>
      <c r="D1" s="21">
        <v>3</v>
      </c>
      <c r="E1" s="21">
        <v>4</v>
      </c>
      <c r="F1" s="21">
        <v>6</v>
      </c>
      <c r="G1" s="21">
        <v>7</v>
      </c>
      <c r="H1" s="21">
        <v>3</v>
      </c>
      <c r="I1" s="21">
        <v>4</v>
      </c>
      <c r="J1" s="21">
        <v>5</v>
      </c>
      <c r="K1" s="21">
        <v>3</v>
      </c>
      <c r="L1" s="21">
        <v>6</v>
      </c>
      <c r="M1" s="11">
        <f>SUM(B1:L1)</f>
        <v>50</v>
      </c>
      <c r="N1" s="9"/>
    </row>
    <row r="2" spans="1:14" ht="20.25" thickTop="1" thickBot="1" x14ac:dyDescent="0.3">
      <c r="A2" s="22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22" t="s">
        <v>10</v>
      </c>
      <c r="K2" s="22" t="s">
        <v>11</v>
      </c>
      <c r="L2" s="22" t="s">
        <v>12</v>
      </c>
      <c r="M2" s="22" t="s">
        <v>13</v>
      </c>
      <c r="N2" s="22" t="s">
        <v>14</v>
      </c>
    </row>
    <row r="3" spans="1:14" ht="19.5" thickTop="1" x14ac:dyDescent="0.25">
      <c r="A3" s="23" t="s">
        <v>15</v>
      </c>
      <c r="B3" s="7"/>
      <c r="C3" s="10"/>
      <c r="D3" s="10"/>
      <c r="E3" s="10"/>
      <c r="F3" s="10"/>
      <c r="G3" s="6"/>
      <c r="H3" s="7"/>
      <c r="I3" s="6"/>
      <c r="J3" s="7"/>
      <c r="K3" s="6"/>
      <c r="L3" s="7"/>
      <c r="M3" s="25">
        <f>SUM(B3:L3)</f>
        <v>0</v>
      </c>
      <c r="N3" s="10" t="str">
        <f>IF(M3=MAX(M3:M42),"الاول على الصف",IF(M3=MIN(M3:M42),"أقل علامة في الصف",VLOOKUP(M3,العلامات!$A$2:$B$6,2,TRUE)))</f>
        <v>الاول على الصف</v>
      </c>
    </row>
    <row r="4" spans="1:14" ht="18.75" x14ac:dyDescent="0.25">
      <c r="A4" s="24" t="s">
        <v>16</v>
      </c>
      <c r="B4" s="3"/>
      <c r="C4" s="2"/>
      <c r="D4" s="2"/>
      <c r="E4" s="2"/>
      <c r="F4" s="2"/>
      <c r="G4" s="4"/>
      <c r="H4" s="3"/>
      <c r="I4" s="4"/>
      <c r="J4" s="3"/>
      <c r="K4" s="4"/>
      <c r="L4" s="3"/>
      <c r="M4" s="25">
        <f t="shared" ref="M4:M42" si="0">SUM(B4:L4)</f>
        <v>0</v>
      </c>
      <c r="N4" s="10" t="str">
        <f>IF(M4=MAX(M4:M43),"الاول على الصف",IF(M4=MIN(M4:M43),"أقل علامة في الصف",VLOOKUP(M4,العلامات!$A$2:$B$6,2,TRUE)))</f>
        <v>الاول على الصف</v>
      </c>
    </row>
    <row r="5" spans="1:14" ht="18.75" x14ac:dyDescent="0.25">
      <c r="A5" s="24" t="s">
        <v>17</v>
      </c>
      <c r="B5" s="3"/>
      <c r="C5" s="2"/>
      <c r="D5" s="2"/>
      <c r="E5" s="2"/>
      <c r="F5" s="2"/>
      <c r="G5" s="4"/>
      <c r="H5" s="3"/>
      <c r="I5" s="4"/>
      <c r="J5" s="3"/>
      <c r="K5" s="4"/>
      <c r="L5" s="3"/>
      <c r="M5" s="25">
        <f t="shared" si="0"/>
        <v>0</v>
      </c>
      <c r="N5" s="10" t="str">
        <f>IF(M5=MAX(M5:M44),"الاول على الصف",IF(M5=MIN(M5:M44),"أقل علامة في الصف",VLOOKUP(M5,العلامات!$A$2:$B$6,2,TRUE)))</f>
        <v>الاول على الصف</v>
      </c>
    </row>
    <row r="6" spans="1:14" ht="18.75" x14ac:dyDescent="0.25">
      <c r="A6" s="24" t="s">
        <v>18</v>
      </c>
      <c r="B6" s="3"/>
      <c r="C6" s="2"/>
      <c r="D6" s="2"/>
      <c r="E6" s="2"/>
      <c r="F6" s="2"/>
      <c r="G6" s="4"/>
      <c r="H6" s="3"/>
      <c r="I6" s="4"/>
      <c r="J6" s="3"/>
      <c r="K6" s="4"/>
      <c r="L6" s="3"/>
      <c r="M6" s="25">
        <f t="shared" si="0"/>
        <v>0</v>
      </c>
      <c r="N6" s="10" t="str">
        <f>IF(M6=MAX(M6:M45),"الاول على الصف",IF(M6=MIN(M6:M45),"أقل علامة في الصف",VLOOKUP(M6,العلامات!$A$2:$B$6,2,TRUE)))</f>
        <v>الاول على الصف</v>
      </c>
    </row>
    <row r="7" spans="1:14" ht="18.75" x14ac:dyDescent="0.25">
      <c r="A7" s="24" t="s">
        <v>19</v>
      </c>
      <c r="B7" s="3"/>
      <c r="C7" s="2"/>
      <c r="D7" s="2"/>
      <c r="E7" s="2"/>
      <c r="F7" s="2"/>
      <c r="G7" s="4"/>
      <c r="H7" s="3"/>
      <c r="I7" s="4"/>
      <c r="J7" s="3"/>
      <c r="K7" s="4"/>
      <c r="L7" s="3"/>
      <c r="M7" s="25">
        <f t="shared" si="0"/>
        <v>0</v>
      </c>
      <c r="N7" s="10" t="str">
        <f>IF(M7=MAX(M7:M46),"الاول على الصف",IF(M7=MIN(M7:M46),"أقل علامة في الصف",VLOOKUP(M7,العلامات!$A$2:$B$6,2,TRUE)))</f>
        <v>الاول على الصف</v>
      </c>
    </row>
    <row r="8" spans="1:14" ht="18.75" x14ac:dyDescent="0.25">
      <c r="A8" s="24" t="s">
        <v>20</v>
      </c>
      <c r="B8" s="3"/>
      <c r="C8" s="2"/>
      <c r="D8" s="2"/>
      <c r="E8" s="2"/>
      <c r="F8" s="2"/>
      <c r="G8" s="4"/>
      <c r="H8" s="3"/>
      <c r="I8" s="4"/>
      <c r="J8" s="3"/>
      <c r="K8" s="4"/>
      <c r="L8" s="3"/>
      <c r="M8" s="25">
        <f t="shared" si="0"/>
        <v>0</v>
      </c>
      <c r="N8" s="10" t="str">
        <f>IF(M8=MAX(M8:M47),"الاول على الصف",IF(M8=MIN(M8:M47),"أقل علامة في الصف",VLOOKUP(M8,العلامات!$A$2:$B$6,2,TRUE)))</f>
        <v>الاول على الصف</v>
      </c>
    </row>
    <row r="9" spans="1:14" ht="18.75" x14ac:dyDescent="0.25">
      <c r="A9" s="24" t="s">
        <v>21</v>
      </c>
      <c r="B9" s="3"/>
      <c r="C9" s="2"/>
      <c r="D9" s="2"/>
      <c r="E9" s="2"/>
      <c r="F9" s="2"/>
      <c r="G9" s="4"/>
      <c r="H9" s="3"/>
      <c r="I9" s="4"/>
      <c r="J9" s="3"/>
      <c r="K9" s="4"/>
      <c r="L9" s="3"/>
      <c r="M9" s="25">
        <f t="shared" si="0"/>
        <v>0</v>
      </c>
      <c r="N9" s="10" t="str">
        <f>IF(M9=MAX(M9:M48),"الاول على الصف",IF(M9=MIN(M9:M48),"أقل علامة في الصف",VLOOKUP(M9,العلامات!$A$2:$B$6,2,TRUE)))</f>
        <v>الاول على الصف</v>
      </c>
    </row>
    <row r="10" spans="1:14" ht="18.75" x14ac:dyDescent="0.25">
      <c r="A10" s="24" t="s">
        <v>22</v>
      </c>
      <c r="B10" s="3"/>
      <c r="C10" s="2"/>
      <c r="D10" s="2"/>
      <c r="E10" s="2"/>
      <c r="F10" s="2"/>
      <c r="G10" s="4"/>
      <c r="H10" s="3"/>
      <c r="I10" s="4"/>
      <c r="J10" s="3"/>
      <c r="K10" s="4"/>
      <c r="L10" s="3"/>
      <c r="M10" s="25">
        <f t="shared" si="0"/>
        <v>0</v>
      </c>
      <c r="N10" s="10" t="str">
        <f>IF(M10=MAX(M10:M49),"الاول على الصف",IF(M10=MIN(M10:M49),"أقل علامة في الصف",VLOOKUP(M10,العلامات!$A$2:$B$6,2,TRUE)))</f>
        <v>الاول على الصف</v>
      </c>
    </row>
    <row r="11" spans="1:14" ht="18.75" x14ac:dyDescent="0.25">
      <c r="A11" s="24" t="s">
        <v>23</v>
      </c>
      <c r="B11" s="3"/>
      <c r="C11" s="2"/>
      <c r="D11" s="2"/>
      <c r="E11" s="2"/>
      <c r="F11" s="2"/>
      <c r="G11" s="4"/>
      <c r="H11" s="3"/>
      <c r="I11" s="4"/>
      <c r="J11" s="3"/>
      <c r="K11" s="4"/>
      <c r="L11" s="3"/>
      <c r="M11" s="25">
        <f t="shared" si="0"/>
        <v>0</v>
      </c>
      <c r="N11" s="10" t="str">
        <f>IF(M11=MAX(M11:M50),"الاول على الصف",IF(M11=MIN(M11:M50),"أقل علامة في الصف",VLOOKUP(M11,العلامات!$A$2:$B$6,2,TRUE)))</f>
        <v>الاول على الصف</v>
      </c>
    </row>
    <row r="12" spans="1:14" ht="18.75" x14ac:dyDescent="0.25">
      <c r="A12" s="24" t="s">
        <v>24</v>
      </c>
      <c r="B12" s="3"/>
      <c r="C12" s="2"/>
      <c r="D12" s="2"/>
      <c r="E12" s="2"/>
      <c r="F12" s="2"/>
      <c r="G12" s="4"/>
      <c r="H12" s="3"/>
      <c r="I12" s="4"/>
      <c r="J12" s="3"/>
      <c r="K12" s="4"/>
      <c r="L12" s="3"/>
      <c r="M12" s="25">
        <f t="shared" si="0"/>
        <v>0</v>
      </c>
      <c r="N12" s="10" t="str">
        <f>IF(M12=MAX(M12:M51),"الاول على الصف",IF(M12=MIN(M12:M51),"أقل علامة في الصف",VLOOKUP(M12,العلامات!$A$2:$B$6,2,TRUE)))</f>
        <v>الاول على الصف</v>
      </c>
    </row>
    <row r="13" spans="1:14" ht="18.75" x14ac:dyDescent="0.25">
      <c r="A13" s="24" t="s">
        <v>25</v>
      </c>
      <c r="B13" s="3"/>
      <c r="C13" s="2"/>
      <c r="D13" s="2"/>
      <c r="E13" s="2"/>
      <c r="F13" s="2"/>
      <c r="G13" s="4"/>
      <c r="H13" s="3"/>
      <c r="I13" s="4"/>
      <c r="J13" s="3"/>
      <c r="K13" s="4"/>
      <c r="L13" s="3"/>
      <c r="M13" s="25">
        <f t="shared" si="0"/>
        <v>0</v>
      </c>
      <c r="N13" s="10" t="str">
        <f>IF(M13=MAX(M13:M52),"الاول على الصف",IF(M13=MIN(M13:M52),"أقل علامة في الصف",VLOOKUP(M13,العلامات!$A$2:$B$6,2,TRUE)))</f>
        <v>الاول على الصف</v>
      </c>
    </row>
    <row r="14" spans="1:14" ht="18.75" x14ac:dyDescent="0.25">
      <c r="A14" s="24" t="s">
        <v>26</v>
      </c>
      <c r="B14" s="3"/>
      <c r="C14" s="2"/>
      <c r="D14" s="2"/>
      <c r="E14" s="2"/>
      <c r="F14" s="2"/>
      <c r="G14" s="4"/>
      <c r="H14" s="3"/>
      <c r="I14" s="4"/>
      <c r="J14" s="3"/>
      <c r="K14" s="4"/>
      <c r="L14" s="3"/>
      <c r="M14" s="25">
        <f t="shared" si="0"/>
        <v>0</v>
      </c>
      <c r="N14" s="10" t="str">
        <f>IF(M14=MAX(M14:M53),"الاول على الصف",IF(M14=MIN(M14:M53),"أقل علامة في الصف",VLOOKUP(M14,العلامات!$A$2:$B$6,2,TRUE)))</f>
        <v>الاول على الصف</v>
      </c>
    </row>
    <row r="15" spans="1:14" ht="18.75" x14ac:dyDescent="0.25">
      <c r="A15" s="24" t="s">
        <v>27</v>
      </c>
      <c r="B15" s="3"/>
      <c r="C15" s="2"/>
      <c r="D15" s="2"/>
      <c r="E15" s="2"/>
      <c r="F15" s="2"/>
      <c r="G15" s="4"/>
      <c r="H15" s="3"/>
      <c r="I15" s="4"/>
      <c r="J15" s="3"/>
      <c r="K15" s="4"/>
      <c r="L15" s="3"/>
      <c r="M15" s="25">
        <f t="shared" si="0"/>
        <v>0</v>
      </c>
      <c r="N15" s="10" t="str">
        <f>IF(M15=MAX(M15:M54),"الاول على الصف",IF(M15=MIN(M15:M54),"أقل علامة في الصف",VLOOKUP(M15,العلامات!$A$2:$B$6,2,TRUE)))</f>
        <v>الاول على الصف</v>
      </c>
    </row>
    <row r="16" spans="1:14" ht="18.75" x14ac:dyDescent="0.25">
      <c r="A16" s="24" t="s">
        <v>28</v>
      </c>
      <c r="B16" s="3"/>
      <c r="C16" s="2"/>
      <c r="D16" s="2"/>
      <c r="E16" s="2"/>
      <c r="F16" s="2"/>
      <c r="G16" s="4"/>
      <c r="H16" s="3"/>
      <c r="I16" s="4"/>
      <c r="J16" s="3"/>
      <c r="K16" s="4"/>
      <c r="L16" s="3"/>
      <c r="M16" s="25">
        <f t="shared" si="0"/>
        <v>0</v>
      </c>
      <c r="N16" s="10" t="str">
        <f>IF(M16=MAX(M16:M55),"الاول على الصف",IF(M16=MIN(M16:M55),"أقل علامة في الصف",VLOOKUP(M16,العلامات!$A$2:$B$6,2,TRUE)))</f>
        <v>الاول على الصف</v>
      </c>
    </row>
    <row r="17" spans="1:14" ht="18.75" x14ac:dyDescent="0.25">
      <c r="A17" s="24" t="s">
        <v>29</v>
      </c>
      <c r="B17" s="3"/>
      <c r="C17" s="2"/>
      <c r="D17" s="2"/>
      <c r="E17" s="2"/>
      <c r="F17" s="2"/>
      <c r="G17" s="4"/>
      <c r="H17" s="3"/>
      <c r="I17" s="4"/>
      <c r="J17" s="3"/>
      <c r="K17" s="4"/>
      <c r="L17" s="3"/>
      <c r="M17" s="25">
        <f t="shared" si="0"/>
        <v>0</v>
      </c>
      <c r="N17" s="10" t="str">
        <f>IF(M17=MAX(M17:M56),"الاول على الصف",IF(M17=MIN(M17:M56),"أقل علامة في الصف",VLOOKUP(M17,العلامات!$A$2:$B$6,2,TRUE)))</f>
        <v>الاول على الصف</v>
      </c>
    </row>
    <row r="18" spans="1:14" ht="18.75" x14ac:dyDescent="0.25">
      <c r="A18" s="24" t="s">
        <v>30</v>
      </c>
      <c r="B18" s="3"/>
      <c r="C18" s="2"/>
      <c r="D18" s="2"/>
      <c r="E18" s="2"/>
      <c r="F18" s="2"/>
      <c r="G18" s="4"/>
      <c r="H18" s="3"/>
      <c r="I18" s="4"/>
      <c r="J18" s="3"/>
      <c r="K18" s="4"/>
      <c r="L18" s="3"/>
      <c r="M18" s="25">
        <f t="shared" si="0"/>
        <v>0</v>
      </c>
      <c r="N18" s="10" t="str">
        <f>IF(M18=MAX(M18:M57),"الاول على الصف",IF(M18=MIN(M18:M57),"أقل علامة في الصف",VLOOKUP(M18,العلامات!$A$2:$B$6,2,TRUE)))</f>
        <v>الاول على الصف</v>
      </c>
    </row>
    <row r="19" spans="1:14" ht="18.75" x14ac:dyDescent="0.25">
      <c r="A19" s="24" t="s">
        <v>31</v>
      </c>
      <c r="B19" s="3"/>
      <c r="C19" s="2"/>
      <c r="D19" s="2"/>
      <c r="E19" s="2"/>
      <c r="F19" s="2"/>
      <c r="G19" s="4"/>
      <c r="H19" s="3"/>
      <c r="I19" s="4"/>
      <c r="J19" s="3"/>
      <c r="K19" s="4"/>
      <c r="L19" s="3"/>
      <c r="M19" s="25">
        <f t="shared" si="0"/>
        <v>0</v>
      </c>
      <c r="N19" s="10" t="str">
        <f>IF(M19=MAX(M19:M58),"الاول على الصف",IF(M19=MIN(M19:M58),"أقل علامة في الصف",VLOOKUP(M19,العلامات!$A$2:$B$6,2,TRUE)))</f>
        <v>الاول على الصف</v>
      </c>
    </row>
    <row r="20" spans="1:14" ht="18.75" x14ac:dyDescent="0.25">
      <c r="A20" s="24" t="s">
        <v>32</v>
      </c>
      <c r="B20" s="3"/>
      <c r="C20" s="2"/>
      <c r="D20" s="2"/>
      <c r="E20" s="2"/>
      <c r="F20" s="2"/>
      <c r="G20" s="4"/>
      <c r="H20" s="3"/>
      <c r="I20" s="4"/>
      <c r="J20" s="3"/>
      <c r="K20" s="4"/>
      <c r="L20" s="3"/>
      <c r="M20" s="25">
        <f t="shared" si="0"/>
        <v>0</v>
      </c>
      <c r="N20" s="10" t="str">
        <f>IF(M20=MAX(M20:M59),"الاول على الصف",IF(M20=MIN(M20:M59),"أقل علامة في الصف",VLOOKUP(M20,العلامات!$A$2:$B$6,2,TRUE)))</f>
        <v>الاول على الصف</v>
      </c>
    </row>
    <row r="21" spans="1:14" ht="18.75" x14ac:dyDescent="0.25">
      <c r="A21" s="24" t="s">
        <v>33</v>
      </c>
      <c r="B21" s="3"/>
      <c r="C21" s="2"/>
      <c r="D21" s="2"/>
      <c r="E21" s="2"/>
      <c r="F21" s="2"/>
      <c r="G21" s="4"/>
      <c r="H21" s="3"/>
      <c r="I21" s="4"/>
      <c r="J21" s="3"/>
      <c r="K21" s="4"/>
      <c r="L21" s="3"/>
      <c r="M21" s="25">
        <f t="shared" si="0"/>
        <v>0</v>
      </c>
      <c r="N21" s="10" t="str">
        <f>IF(M21=MAX(M21:M60),"الاول على الصف",IF(M21=MIN(M21:M60),"أقل علامة في الصف",VLOOKUP(M21,العلامات!$A$2:$B$6,2,TRUE)))</f>
        <v>الاول على الصف</v>
      </c>
    </row>
    <row r="22" spans="1:14" ht="18.75" x14ac:dyDescent="0.25">
      <c r="A22" s="24" t="s">
        <v>34</v>
      </c>
      <c r="B22" s="3"/>
      <c r="C22" s="2"/>
      <c r="D22" s="2"/>
      <c r="E22" s="2"/>
      <c r="F22" s="2"/>
      <c r="G22" s="4"/>
      <c r="H22" s="3"/>
      <c r="I22" s="4"/>
      <c r="J22" s="3"/>
      <c r="K22" s="4"/>
      <c r="L22" s="3"/>
      <c r="M22" s="25">
        <f t="shared" si="0"/>
        <v>0</v>
      </c>
      <c r="N22" s="10" t="str">
        <f>IF(M22=MAX(M22:M61),"الاول على الصف",IF(M22=MIN(M22:M61),"أقل علامة في الصف",VLOOKUP(M22,العلامات!$A$2:$B$6,2,TRUE)))</f>
        <v>الاول على الصف</v>
      </c>
    </row>
    <row r="23" spans="1:14" ht="18.75" x14ac:dyDescent="0.25">
      <c r="A23" s="24" t="s">
        <v>35</v>
      </c>
      <c r="B23" s="3"/>
      <c r="C23" s="2"/>
      <c r="D23" s="2"/>
      <c r="E23" s="2"/>
      <c r="F23" s="2"/>
      <c r="G23" s="4"/>
      <c r="H23" s="3"/>
      <c r="I23" s="4"/>
      <c r="J23" s="3"/>
      <c r="K23" s="4"/>
      <c r="L23" s="3"/>
      <c r="M23" s="25">
        <f t="shared" si="0"/>
        <v>0</v>
      </c>
      <c r="N23" s="10" t="str">
        <f>IF(M23=MAX(M23:M62),"الاول على الصف",IF(M23=MIN(M23:M62),"أقل علامة في الصف",VLOOKUP(M23,العلامات!$A$2:$B$6,2,TRUE)))</f>
        <v>الاول على الصف</v>
      </c>
    </row>
    <row r="24" spans="1:14" ht="18.75" x14ac:dyDescent="0.25">
      <c r="A24" s="24" t="s">
        <v>36</v>
      </c>
      <c r="B24" s="3"/>
      <c r="C24" s="2"/>
      <c r="D24" s="2"/>
      <c r="E24" s="2"/>
      <c r="F24" s="2"/>
      <c r="G24" s="4"/>
      <c r="H24" s="3"/>
      <c r="I24" s="4"/>
      <c r="J24" s="3"/>
      <c r="K24" s="4"/>
      <c r="L24" s="3"/>
      <c r="M24" s="25">
        <f t="shared" si="0"/>
        <v>0</v>
      </c>
      <c r="N24" s="10" t="str">
        <f>IF(M24=MAX(M24:M63),"الاول على الصف",IF(M24=MIN(M24:M63),"أقل علامة في الصف",VLOOKUP(M24,العلامات!$A$2:$B$6,2,TRUE)))</f>
        <v>الاول على الصف</v>
      </c>
    </row>
    <row r="25" spans="1:14" ht="18.75" x14ac:dyDescent="0.25">
      <c r="A25" s="24" t="s">
        <v>37</v>
      </c>
      <c r="B25" s="3"/>
      <c r="C25" s="2"/>
      <c r="D25" s="2"/>
      <c r="E25" s="2"/>
      <c r="F25" s="2"/>
      <c r="G25" s="4"/>
      <c r="H25" s="3"/>
      <c r="I25" s="4"/>
      <c r="J25" s="3"/>
      <c r="K25" s="4"/>
      <c r="L25" s="3"/>
      <c r="M25" s="25">
        <f t="shared" si="0"/>
        <v>0</v>
      </c>
      <c r="N25" s="10" t="str">
        <f>IF(M25=MAX(M25:M64),"الاول على الصف",IF(M25=MIN(M25:M64),"أقل علامة في الصف",VLOOKUP(M25,العلامات!$A$2:$B$6,2,TRUE)))</f>
        <v>الاول على الصف</v>
      </c>
    </row>
    <row r="26" spans="1:14" ht="18.75" x14ac:dyDescent="0.25">
      <c r="A26" s="24" t="s">
        <v>38</v>
      </c>
      <c r="B26" s="3"/>
      <c r="C26" s="2"/>
      <c r="D26" s="2"/>
      <c r="E26" s="2"/>
      <c r="F26" s="2"/>
      <c r="G26" s="4"/>
      <c r="H26" s="3"/>
      <c r="I26" s="4"/>
      <c r="J26" s="3"/>
      <c r="K26" s="4"/>
      <c r="L26" s="3"/>
      <c r="M26" s="25">
        <f t="shared" si="0"/>
        <v>0</v>
      </c>
      <c r="N26" s="10" t="str">
        <f>IF(M26=MAX(M26:M65),"الاول على الصف",IF(M26=MIN(M26:M65),"أقل علامة في الصف",VLOOKUP(M26,العلامات!$A$2:$B$6,2,TRUE)))</f>
        <v>الاول على الصف</v>
      </c>
    </row>
    <row r="27" spans="1:14" ht="18.75" x14ac:dyDescent="0.25">
      <c r="A27" s="24" t="s">
        <v>39</v>
      </c>
      <c r="B27" s="3"/>
      <c r="C27" s="2"/>
      <c r="D27" s="2"/>
      <c r="E27" s="2"/>
      <c r="F27" s="2"/>
      <c r="G27" s="4"/>
      <c r="H27" s="3"/>
      <c r="I27" s="4"/>
      <c r="J27" s="3"/>
      <c r="K27" s="4"/>
      <c r="L27" s="3"/>
      <c r="M27" s="25">
        <f t="shared" si="0"/>
        <v>0</v>
      </c>
      <c r="N27" s="10" t="str">
        <f>IF(M27=MAX(M27:M66),"الاول على الصف",IF(M27=MIN(M27:M66),"أقل علامة في الصف",VLOOKUP(M27,العلامات!$A$2:$B$6,2,TRUE)))</f>
        <v>الاول على الصف</v>
      </c>
    </row>
    <row r="28" spans="1:14" ht="18.75" x14ac:dyDescent="0.25">
      <c r="A28" s="24" t="s">
        <v>40</v>
      </c>
      <c r="B28" s="3"/>
      <c r="C28" s="2"/>
      <c r="D28" s="2"/>
      <c r="E28" s="2"/>
      <c r="F28" s="2"/>
      <c r="G28" s="4"/>
      <c r="H28" s="3"/>
      <c r="I28" s="4"/>
      <c r="J28" s="3"/>
      <c r="K28" s="4"/>
      <c r="L28" s="3"/>
      <c r="M28" s="25">
        <f t="shared" si="0"/>
        <v>0</v>
      </c>
      <c r="N28" s="10" t="str">
        <f>IF(M28=MAX(M28:M67),"الاول على الصف",IF(M28=MIN(M28:M67),"أقل علامة في الصف",VLOOKUP(M28,العلامات!$A$2:$B$6,2,TRUE)))</f>
        <v>الاول على الصف</v>
      </c>
    </row>
    <row r="29" spans="1:14" ht="18.75" x14ac:dyDescent="0.25">
      <c r="A29" s="24" t="s">
        <v>41</v>
      </c>
      <c r="B29" s="3"/>
      <c r="C29" s="2"/>
      <c r="D29" s="2"/>
      <c r="E29" s="2"/>
      <c r="F29" s="2"/>
      <c r="G29" s="4"/>
      <c r="H29" s="3"/>
      <c r="I29" s="4"/>
      <c r="J29" s="3"/>
      <c r="K29" s="4"/>
      <c r="L29" s="3"/>
      <c r="M29" s="25">
        <f t="shared" si="0"/>
        <v>0</v>
      </c>
      <c r="N29" s="10" t="str">
        <f>IF(M29=MAX(M29:M68),"الاول على الصف",IF(M29=MIN(M29:M68),"أقل علامة في الصف",VLOOKUP(M29,العلامات!$A$2:$B$6,2,TRUE)))</f>
        <v>الاول على الصف</v>
      </c>
    </row>
    <row r="30" spans="1:14" ht="18.75" x14ac:dyDescent="0.25">
      <c r="A30" s="24" t="s">
        <v>42</v>
      </c>
      <c r="B30" s="3"/>
      <c r="C30" s="2"/>
      <c r="D30" s="2"/>
      <c r="E30" s="2"/>
      <c r="F30" s="2"/>
      <c r="G30" s="4"/>
      <c r="H30" s="3"/>
      <c r="I30" s="4"/>
      <c r="J30" s="3"/>
      <c r="K30" s="4"/>
      <c r="L30" s="3"/>
      <c r="M30" s="25">
        <f t="shared" si="0"/>
        <v>0</v>
      </c>
      <c r="N30" s="10" t="str">
        <f>IF(M30=MAX(M30:M69),"الاول على الصف",IF(M30=MIN(M30:M69),"أقل علامة في الصف",VLOOKUP(M30,العلامات!$A$2:$B$6,2,TRUE)))</f>
        <v>الاول على الصف</v>
      </c>
    </row>
    <row r="31" spans="1:14" ht="18.75" x14ac:dyDescent="0.25">
      <c r="A31" s="24" t="s">
        <v>43</v>
      </c>
      <c r="B31" s="3"/>
      <c r="C31" s="2"/>
      <c r="D31" s="2"/>
      <c r="E31" s="2"/>
      <c r="F31" s="2"/>
      <c r="G31" s="4"/>
      <c r="H31" s="3"/>
      <c r="I31" s="4"/>
      <c r="J31" s="3"/>
      <c r="K31" s="4"/>
      <c r="L31" s="3"/>
      <c r="M31" s="25">
        <f t="shared" si="0"/>
        <v>0</v>
      </c>
      <c r="N31" s="10" t="str">
        <f>IF(M31=MAX(M31:M70),"الاول على الصف",IF(M31=MIN(M31:M70),"أقل علامة في الصف",VLOOKUP(M31,العلامات!$A$2:$B$6,2,TRUE)))</f>
        <v>الاول على الصف</v>
      </c>
    </row>
    <row r="32" spans="1:14" ht="18.75" x14ac:dyDescent="0.25">
      <c r="A32" s="24" t="s">
        <v>44</v>
      </c>
      <c r="B32" s="3"/>
      <c r="C32" s="2"/>
      <c r="D32" s="2"/>
      <c r="E32" s="2"/>
      <c r="F32" s="2"/>
      <c r="G32" s="4"/>
      <c r="H32" s="3"/>
      <c r="I32" s="4"/>
      <c r="J32" s="3"/>
      <c r="K32" s="4"/>
      <c r="L32" s="3"/>
      <c r="M32" s="25">
        <f t="shared" si="0"/>
        <v>0</v>
      </c>
      <c r="N32" s="10" t="str">
        <f>IF(M32=MAX(M32:M71),"الاول على الصف",IF(M32=MIN(M32:M71),"أقل علامة في الصف",VLOOKUP(M32,العلامات!$A$2:$B$6,2,TRUE)))</f>
        <v>الاول على الصف</v>
      </c>
    </row>
    <row r="33" spans="1:14" ht="18.75" x14ac:dyDescent="0.25">
      <c r="A33" s="24" t="s">
        <v>45</v>
      </c>
      <c r="B33" s="3"/>
      <c r="C33" s="2"/>
      <c r="D33" s="2"/>
      <c r="E33" s="2"/>
      <c r="F33" s="2"/>
      <c r="G33" s="4"/>
      <c r="H33" s="3"/>
      <c r="I33" s="4"/>
      <c r="J33" s="3"/>
      <c r="K33" s="4"/>
      <c r="L33" s="3"/>
      <c r="M33" s="25">
        <f t="shared" si="0"/>
        <v>0</v>
      </c>
      <c r="N33" s="10" t="str">
        <f>IF(M33=MAX(M33:M72),"الاول على الصف",IF(M33=MIN(M33:M72),"أقل علامة في الصف",VLOOKUP(M33,العلامات!$A$2:$B$6,2,TRUE)))</f>
        <v>الاول على الصف</v>
      </c>
    </row>
    <row r="34" spans="1:14" ht="18.75" x14ac:dyDescent="0.25">
      <c r="A34" s="24" t="s">
        <v>46</v>
      </c>
      <c r="B34" s="3"/>
      <c r="C34" s="2"/>
      <c r="D34" s="2"/>
      <c r="E34" s="2"/>
      <c r="F34" s="2"/>
      <c r="G34" s="4"/>
      <c r="H34" s="3"/>
      <c r="I34" s="4"/>
      <c r="J34" s="3"/>
      <c r="K34" s="4"/>
      <c r="L34" s="3"/>
      <c r="M34" s="25">
        <f t="shared" si="0"/>
        <v>0</v>
      </c>
      <c r="N34" s="10" t="str">
        <f>IF(M34=MAX(M34:M73),"الاول على الصف",IF(M34=MIN(M34:M73),"أقل علامة في الصف",VLOOKUP(M34,العلامات!$A$2:$B$6,2,TRUE)))</f>
        <v>الاول على الصف</v>
      </c>
    </row>
    <row r="35" spans="1:14" ht="18.75" x14ac:dyDescent="0.25">
      <c r="A35" s="24" t="s">
        <v>47</v>
      </c>
      <c r="B35" s="3"/>
      <c r="C35" s="2"/>
      <c r="D35" s="2"/>
      <c r="E35" s="2"/>
      <c r="F35" s="2"/>
      <c r="G35" s="4"/>
      <c r="H35" s="3"/>
      <c r="I35" s="4"/>
      <c r="J35" s="3"/>
      <c r="K35" s="4"/>
      <c r="L35" s="3"/>
      <c r="M35" s="25">
        <f t="shared" si="0"/>
        <v>0</v>
      </c>
      <c r="N35" s="10" t="str">
        <f>IF(M35=MAX(M35:M74),"الاول على الصف",IF(M35=MIN(M35:M74),"أقل علامة في الصف",VLOOKUP(M35,العلامات!$A$2:$B$6,2,TRUE)))</f>
        <v>الاول على الصف</v>
      </c>
    </row>
    <row r="36" spans="1:14" ht="18.75" x14ac:dyDescent="0.25">
      <c r="A36" s="24" t="s">
        <v>48</v>
      </c>
      <c r="B36" s="3"/>
      <c r="C36" s="2"/>
      <c r="D36" s="2"/>
      <c r="E36" s="2"/>
      <c r="F36" s="2"/>
      <c r="G36" s="4"/>
      <c r="H36" s="3"/>
      <c r="I36" s="4"/>
      <c r="J36" s="3"/>
      <c r="K36" s="4"/>
      <c r="L36" s="3"/>
      <c r="M36" s="25">
        <f t="shared" si="0"/>
        <v>0</v>
      </c>
      <c r="N36" s="10" t="str">
        <f>IF(M36=MAX(M36:M75),"الاول على الصف",IF(M36=MIN(M36:M75),"أقل علامة في الصف",VLOOKUP(M36,العلامات!$A$2:$B$6,2,TRUE)))</f>
        <v>الاول على الصف</v>
      </c>
    </row>
    <row r="37" spans="1:14" ht="18.75" x14ac:dyDescent="0.25">
      <c r="A37" s="24" t="s">
        <v>49</v>
      </c>
      <c r="B37" s="3"/>
      <c r="C37" s="2"/>
      <c r="D37" s="2"/>
      <c r="E37" s="2"/>
      <c r="F37" s="2"/>
      <c r="G37" s="4"/>
      <c r="H37" s="3"/>
      <c r="I37" s="4"/>
      <c r="J37" s="3"/>
      <c r="K37" s="4"/>
      <c r="L37" s="3"/>
      <c r="M37" s="25">
        <f t="shared" si="0"/>
        <v>0</v>
      </c>
      <c r="N37" s="10" t="str">
        <f>IF(M37=MAX(M37:M76),"الاول على الصف",IF(M37=MIN(M37:M76),"أقل علامة في الصف",VLOOKUP(M37,العلامات!$A$2:$B$6,2,TRUE)))</f>
        <v>الاول على الصف</v>
      </c>
    </row>
    <row r="38" spans="1:14" ht="18.75" x14ac:dyDescent="0.25">
      <c r="A38" s="24" t="s">
        <v>50</v>
      </c>
      <c r="B38" s="3"/>
      <c r="C38" s="2"/>
      <c r="D38" s="2"/>
      <c r="E38" s="2"/>
      <c r="F38" s="2"/>
      <c r="G38" s="4"/>
      <c r="H38" s="3"/>
      <c r="I38" s="4"/>
      <c r="J38" s="3"/>
      <c r="K38" s="4"/>
      <c r="L38" s="3"/>
      <c r="M38" s="25">
        <f t="shared" si="0"/>
        <v>0</v>
      </c>
      <c r="N38" s="10" t="str">
        <f>IF(M38=MAX(M38:M77),"الاول على الصف",IF(M38=MIN(M38:M77),"أقل علامة في الصف",VLOOKUP(M38,العلامات!$A$2:$B$6,2,TRUE)))</f>
        <v>الاول على الصف</v>
      </c>
    </row>
    <row r="39" spans="1:14" ht="18.75" x14ac:dyDescent="0.25">
      <c r="A39" s="24" t="s">
        <v>51</v>
      </c>
      <c r="B39" s="3"/>
      <c r="C39" s="2"/>
      <c r="D39" s="2"/>
      <c r="E39" s="2"/>
      <c r="F39" s="2"/>
      <c r="G39" s="4"/>
      <c r="H39" s="3"/>
      <c r="I39" s="4"/>
      <c r="J39" s="3"/>
      <c r="K39" s="4"/>
      <c r="L39" s="3"/>
      <c r="M39" s="25">
        <f t="shared" si="0"/>
        <v>0</v>
      </c>
      <c r="N39" s="10" t="str">
        <f>IF(M39=MAX(M39:M78),"الاول على الصف",IF(M39=MIN(M39:M78),"أقل علامة في الصف",VLOOKUP(M39,العلامات!$A$2:$B$6,2,TRUE)))</f>
        <v>الاول على الصف</v>
      </c>
    </row>
    <row r="40" spans="1:14" ht="18.75" x14ac:dyDescent="0.25">
      <c r="A40" s="24" t="s">
        <v>52</v>
      </c>
      <c r="B40" s="3"/>
      <c r="C40" s="2"/>
      <c r="D40" s="2"/>
      <c r="E40" s="2"/>
      <c r="F40" s="2"/>
      <c r="G40" s="4"/>
      <c r="H40" s="3"/>
      <c r="I40" s="4"/>
      <c r="J40" s="3"/>
      <c r="K40" s="4"/>
      <c r="L40" s="3"/>
      <c r="M40" s="25">
        <f t="shared" si="0"/>
        <v>0</v>
      </c>
      <c r="N40" s="10" t="str">
        <f>IF(M40=MAX(M40:M79),"الاول على الصف",IF(M40=MIN(M40:M79),"أقل علامة في الصف",VLOOKUP(M40,العلامات!$A$2:$B$6,2,TRUE)))</f>
        <v>الاول على الصف</v>
      </c>
    </row>
    <row r="41" spans="1:14" ht="18.75" x14ac:dyDescent="0.25">
      <c r="A41" s="24" t="s">
        <v>53</v>
      </c>
      <c r="B41" s="3"/>
      <c r="C41" s="2"/>
      <c r="D41" s="2"/>
      <c r="E41" s="2"/>
      <c r="F41" s="2"/>
      <c r="G41" s="4"/>
      <c r="H41" s="3"/>
      <c r="I41" s="4"/>
      <c r="J41" s="3"/>
      <c r="K41" s="4"/>
      <c r="L41" s="3"/>
      <c r="M41" s="25">
        <f t="shared" si="0"/>
        <v>0</v>
      </c>
      <c r="N41" s="10" t="str">
        <f>IF(M41=MAX(M41:M80),"الاول على الصف",IF(M41=MIN(M41:M80),"أقل علامة في الصف",VLOOKUP(M41,العلامات!$A$2:$B$6,2,TRUE)))</f>
        <v>الاول على الصف</v>
      </c>
    </row>
    <row r="42" spans="1:14" ht="18.75" x14ac:dyDescent="0.25">
      <c r="A42" s="24" t="s">
        <v>54</v>
      </c>
      <c r="B42" s="3"/>
      <c r="C42" s="2"/>
      <c r="D42" s="2"/>
      <c r="E42" s="2"/>
      <c r="F42" s="2"/>
      <c r="G42" s="4"/>
      <c r="H42" s="3"/>
      <c r="I42" s="4"/>
      <c r="J42" s="3"/>
      <c r="K42" s="4"/>
      <c r="L42" s="3"/>
      <c r="M42" s="25">
        <f t="shared" si="0"/>
        <v>0</v>
      </c>
      <c r="N42" s="10" t="str">
        <f>IF(M42=MAX(M42:M81),"الاول على الصف",IF(M42=MIN(M42:M81),"أقل علامة في الصف",VLOOKUP(M42,العلامات!$A$2:$B$6,2,TRUE)))</f>
        <v>الاول على الصف</v>
      </c>
    </row>
    <row r="43" spans="1:14" ht="11.25" customHeight="1" thickBot="1" x14ac:dyDescent="0.3">
      <c r="A43" s="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8"/>
      <c r="N43" s="27"/>
    </row>
    <row r="44" spans="1:14" ht="20.25" thickTop="1" thickBot="1" x14ac:dyDescent="0.3">
      <c r="A44" s="18" t="s">
        <v>55</v>
      </c>
      <c r="B44" s="12" t="e">
        <f t="shared" ref="B44:L44" si="1">AVERAGE(B3:B42)</f>
        <v>#DIV/0!</v>
      </c>
      <c r="C44" s="13" t="e">
        <f t="shared" si="1"/>
        <v>#DIV/0!</v>
      </c>
      <c r="D44" s="12" t="e">
        <f t="shared" si="1"/>
        <v>#DIV/0!</v>
      </c>
      <c r="E44" s="12" t="e">
        <f t="shared" si="1"/>
        <v>#DIV/0!</v>
      </c>
      <c r="F44" s="12" t="e">
        <f t="shared" si="1"/>
        <v>#DIV/0!</v>
      </c>
      <c r="G44" s="14" t="e">
        <f t="shared" si="1"/>
        <v>#DIV/0!</v>
      </c>
      <c r="H44" s="12" t="e">
        <f t="shared" si="1"/>
        <v>#DIV/0!</v>
      </c>
      <c r="I44" s="14" t="e">
        <f t="shared" si="1"/>
        <v>#DIV/0!</v>
      </c>
      <c r="J44" s="12" t="e">
        <f t="shared" si="1"/>
        <v>#DIV/0!</v>
      </c>
      <c r="K44" s="14" t="e">
        <f t="shared" si="1"/>
        <v>#DIV/0!</v>
      </c>
      <c r="L44" s="12" t="e">
        <f t="shared" si="1"/>
        <v>#DIV/0!</v>
      </c>
      <c r="M44" s="26"/>
    </row>
    <row r="45" spans="1:14" ht="20.25" thickTop="1" thickBot="1" x14ac:dyDescent="0.3">
      <c r="A45" s="18" t="s">
        <v>56</v>
      </c>
      <c r="B45" s="15">
        <f t="shared" ref="B45:L45" si="2">MAX(B3:B42)</f>
        <v>0</v>
      </c>
      <c r="C45" s="16">
        <f t="shared" si="2"/>
        <v>0</v>
      </c>
      <c r="D45" s="15">
        <f t="shared" si="2"/>
        <v>0</v>
      </c>
      <c r="E45" s="15">
        <f t="shared" si="2"/>
        <v>0</v>
      </c>
      <c r="F45" s="15">
        <f t="shared" si="2"/>
        <v>0</v>
      </c>
      <c r="G45" s="17">
        <f t="shared" si="2"/>
        <v>0</v>
      </c>
      <c r="H45" s="15">
        <f t="shared" si="2"/>
        <v>0</v>
      </c>
      <c r="I45" s="17">
        <f t="shared" si="2"/>
        <v>0</v>
      </c>
      <c r="J45" s="15">
        <f t="shared" si="2"/>
        <v>0</v>
      </c>
      <c r="K45" s="17">
        <f t="shared" si="2"/>
        <v>0</v>
      </c>
      <c r="L45" s="15">
        <f t="shared" si="2"/>
        <v>0</v>
      </c>
    </row>
    <row r="46" spans="1:14" ht="20.25" thickTop="1" thickBot="1" x14ac:dyDescent="0.3">
      <c r="A46" s="18" t="s">
        <v>57</v>
      </c>
      <c r="B46" s="15">
        <f t="shared" ref="B46:L46" si="3">MIN(B3:B42)</f>
        <v>0</v>
      </c>
      <c r="C46" s="16">
        <f t="shared" si="3"/>
        <v>0</v>
      </c>
      <c r="D46" s="15">
        <f t="shared" si="3"/>
        <v>0</v>
      </c>
      <c r="E46" s="15">
        <f t="shared" si="3"/>
        <v>0</v>
      </c>
      <c r="F46" s="15">
        <f t="shared" si="3"/>
        <v>0</v>
      </c>
      <c r="G46" s="17">
        <f t="shared" si="3"/>
        <v>0</v>
      </c>
      <c r="H46" s="15">
        <f t="shared" si="3"/>
        <v>0</v>
      </c>
      <c r="I46" s="17">
        <f t="shared" si="3"/>
        <v>0</v>
      </c>
      <c r="J46" s="15">
        <f t="shared" si="3"/>
        <v>0</v>
      </c>
      <c r="K46" s="17">
        <f t="shared" si="3"/>
        <v>0</v>
      </c>
      <c r="L46" s="15">
        <f t="shared" si="3"/>
        <v>0</v>
      </c>
    </row>
    <row r="47" spans="1:14" ht="20.25" thickTop="1" thickBot="1" x14ac:dyDescent="0.3">
      <c r="A47" s="18" t="s">
        <v>58</v>
      </c>
      <c r="B47" s="12">
        <f t="shared" ref="B47:L47" si="4">B45-B46</f>
        <v>0</v>
      </c>
      <c r="C47" s="13">
        <f t="shared" si="4"/>
        <v>0</v>
      </c>
      <c r="D47" s="12">
        <f t="shared" si="4"/>
        <v>0</v>
      </c>
      <c r="E47" s="13">
        <f t="shared" si="4"/>
        <v>0</v>
      </c>
      <c r="F47" s="13">
        <f t="shared" si="4"/>
        <v>0</v>
      </c>
      <c r="G47" s="14">
        <f t="shared" si="4"/>
        <v>0</v>
      </c>
      <c r="H47" s="12">
        <f t="shared" si="4"/>
        <v>0</v>
      </c>
      <c r="I47" s="14">
        <f t="shared" si="4"/>
        <v>0</v>
      </c>
      <c r="J47" s="12">
        <f t="shared" si="4"/>
        <v>0</v>
      </c>
      <c r="K47" s="14">
        <f t="shared" si="4"/>
        <v>0</v>
      </c>
      <c r="L47" s="12">
        <f t="shared" si="4"/>
        <v>0</v>
      </c>
    </row>
    <row r="48" spans="1:14" ht="20.25" thickTop="1" thickBot="1" x14ac:dyDescent="0.3">
      <c r="A48" s="18" t="s">
        <v>59</v>
      </c>
      <c r="B48" s="28" t="e">
        <f>COUNTIF(B3:B42,"&gt;="&amp;B1/2)/COUNTA(B3:B42)</f>
        <v>#DIV/0!</v>
      </c>
      <c r="C48" s="28" t="e">
        <f t="shared" ref="C48:L48" si="5">COUNTIF(C3:C42,"&gt;="&amp;C1/2)/COUNTA(C3:C42)</f>
        <v>#DIV/0!</v>
      </c>
      <c r="D48" s="28" t="e">
        <f t="shared" si="5"/>
        <v>#DIV/0!</v>
      </c>
      <c r="E48" s="28" t="e">
        <f t="shared" si="5"/>
        <v>#DIV/0!</v>
      </c>
      <c r="F48" s="28" t="e">
        <f t="shared" si="5"/>
        <v>#DIV/0!</v>
      </c>
      <c r="G48" s="28" t="e">
        <f t="shared" si="5"/>
        <v>#DIV/0!</v>
      </c>
      <c r="H48" s="28" t="e">
        <f t="shared" si="5"/>
        <v>#DIV/0!</v>
      </c>
      <c r="I48" s="28" t="e">
        <f t="shared" si="5"/>
        <v>#DIV/0!</v>
      </c>
      <c r="J48" s="28" t="e">
        <f t="shared" si="5"/>
        <v>#DIV/0!</v>
      </c>
      <c r="K48" s="28" t="e">
        <f t="shared" si="5"/>
        <v>#DIV/0!</v>
      </c>
      <c r="L48" s="28" t="e">
        <f t="shared" si="5"/>
        <v>#DIV/0!</v>
      </c>
    </row>
    <row r="49" spans="1:12" ht="20.25" thickTop="1" thickBot="1" x14ac:dyDescent="0.3">
      <c r="A49" s="18" t="s">
        <v>60</v>
      </c>
      <c r="B49" s="28" t="e">
        <f>COUNTIF(B3:B42,"&lt;"&amp;B1/2)/COUNTA(B3:B42)</f>
        <v>#DIV/0!</v>
      </c>
      <c r="C49" s="28" t="e">
        <f t="shared" ref="C49:L49" si="6">COUNTIF(C3:C42,"&lt;"&amp;C1/2)/COUNTA(C3:C42)</f>
        <v>#DIV/0!</v>
      </c>
      <c r="D49" s="28" t="e">
        <f t="shared" si="6"/>
        <v>#DIV/0!</v>
      </c>
      <c r="E49" s="28" t="e">
        <f t="shared" si="6"/>
        <v>#DIV/0!</v>
      </c>
      <c r="F49" s="28" t="e">
        <f t="shared" si="6"/>
        <v>#DIV/0!</v>
      </c>
      <c r="G49" s="28" t="e">
        <f t="shared" si="6"/>
        <v>#DIV/0!</v>
      </c>
      <c r="H49" s="28" t="e">
        <f t="shared" si="6"/>
        <v>#DIV/0!</v>
      </c>
      <c r="I49" s="28" t="e">
        <f t="shared" si="6"/>
        <v>#DIV/0!</v>
      </c>
      <c r="J49" s="28" t="e">
        <f t="shared" si="6"/>
        <v>#DIV/0!</v>
      </c>
      <c r="K49" s="28" t="e">
        <f t="shared" si="6"/>
        <v>#DIV/0!</v>
      </c>
      <c r="L49" s="28" t="e">
        <f t="shared" si="6"/>
        <v>#DIV/0!</v>
      </c>
    </row>
    <row r="50" spans="1:12" ht="20.25" thickTop="1" thickBot="1" x14ac:dyDescent="0.3">
      <c r="A50" s="18" t="s">
        <v>61</v>
      </c>
      <c r="B50" s="12">
        <f>COUNTIF(B3:B42,"="&amp;B1)</f>
        <v>0</v>
      </c>
      <c r="C50" s="13">
        <f t="shared" ref="C50:L50" si="7">COUNTIF(C3:C42,"="&amp;C1)</f>
        <v>0</v>
      </c>
      <c r="D50" s="13">
        <f t="shared" si="7"/>
        <v>0</v>
      </c>
      <c r="E50" s="13">
        <f t="shared" si="7"/>
        <v>0</v>
      </c>
      <c r="F50" s="13">
        <f t="shared" si="7"/>
        <v>0</v>
      </c>
      <c r="G50" s="14">
        <f t="shared" si="7"/>
        <v>0</v>
      </c>
      <c r="H50" s="12">
        <f t="shared" si="7"/>
        <v>0</v>
      </c>
      <c r="I50" s="14">
        <f t="shared" si="7"/>
        <v>0</v>
      </c>
      <c r="J50" s="12">
        <f t="shared" si="7"/>
        <v>0</v>
      </c>
      <c r="K50" s="14">
        <f t="shared" si="7"/>
        <v>0</v>
      </c>
      <c r="L50" s="12">
        <f t="shared" si="7"/>
        <v>0</v>
      </c>
    </row>
    <row r="51" spans="1:12" ht="20.25" thickTop="1" thickBot="1" x14ac:dyDescent="0.3">
      <c r="A51" s="18" t="s">
        <v>62</v>
      </c>
      <c r="B51" s="12">
        <f>COUNTIF(B3:B42,"=0")</f>
        <v>0</v>
      </c>
      <c r="C51" s="12">
        <f t="shared" ref="C51:L51" si="8">COUNTIF(C3:C42,"=0")</f>
        <v>0</v>
      </c>
      <c r="D51" s="12">
        <f t="shared" si="8"/>
        <v>0</v>
      </c>
      <c r="E51" s="12">
        <f t="shared" si="8"/>
        <v>0</v>
      </c>
      <c r="F51" s="12">
        <f t="shared" si="8"/>
        <v>0</v>
      </c>
      <c r="G51" s="12">
        <f t="shared" si="8"/>
        <v>0</v>
      </c>
      <c r="H51" s="12">
        <f t="shared" si="8"/>
        <v>0</v>
      </c>
      <c r="I51" s="12">
        <f t="shared" si="8"/>
        <v>0</v>
      </c>
      <c r="J51" s="12">
        <f t="shared" si="8"/>
        <v>0</v>
      </c>
      <c r="K51" s="12">
        <f t="shared" si="8"/>
        <v>0</v>
      </c>
      <c r="L51" s="12">
        <f t="shared" si="8"/>
        <v>0</v>
      </c>
    </row>
    <row r="52" spans="1:12" ht="20.25" thickTop="1" thickBot="1" x14ac:dyDescent="0.3">
      <c r="A52" s="18" t="s">
        <v>63</v>
      </c>
      <c r="B52" s="15">
        <f>COUNTIF(B3:B42,"&gt;"&amp;B44)</f>
        <v>0</v>
      </c>
      <c r="C52" s="15">
        <f t="shared" ref="C52:L52" si="9">COUNTIF(C3:C42,"&gt;"&amp;C44)</f>
        <v>0</v>
      </c>
      <c r="D52" s="15">
        <f t="shared" si="9"/>
        <v>0</v>
      </c>
      <c r="E52" s="15">
        <f t="shared" si="9"/>
        <v>0</v>
      </c>
      <c r="F52" s="15">
        <f t="shared" si="9"/>
        <v>0</v>
      </c>
      <c r="G52" s="15">
        <f t="shared" si="9"/>
        <v>0</v>
      </c>
      <c r="H52" s="15">
        <f t="shared" si="9"/>
        <v>0</v>
      </c>
      <c r="I52" s="15">
        <f t="shared" si="9"/>
        <v>0</v>
      </c>
      <c r="J52" s="15">
        <f t="shared" si="9"/>
        <v>0</v>
      </c>
      <c r="K52" s="15">
        <f t="shared" si="9"/>
        <v>0</v>
      </c>
      <c r="L52" s="15">
        <f t="shared" si="9"/>
        <v>0</v>
      </c>
    </row>
    <row r="53" spans="1:12" ht="20.25" thickTop="1" thickBot="1" x14ac:dyDescent="0.3">
      <c r="A53" s="19" t="s">
        <v>64</v>
      </c>
      <c r="B53" s="15">
        <f>COUNTIF(B3:B42,"&lt;"&amp;B44)</f>
        <v>0</v>
      </c>
      <c r="C53" s="15">
        <f t="shared" ref="C53:L53" si="10">COUNTIF(C3:C42,"&lt;"&amp;C44)</f>
        <v>0</v>
      </c>
      <c r="D53" s="15">
        <f t="shared" si="10"/>
        <v>0</v>
      </c>
      <c r="E53" s="15">
        <f t="shared" si="10"/>
        <v>0</v>
      </c>
      <c r="F53" s="15">
        <f t="shared" si="10"/>
        <v>0</v>
      </c>
      <c r="G53" s="15">
        <f t="shared" si="10"/>
        <v>0</v>
      </c>
      <c r="H53" s="15">
        <f t="shared" si="10"/>
        <v>0</v>
      </c>
      <c r="I53" s="15">
        <f t="shared" si="10"/>
        <v>0</v>
      </c>
      <c r="J53" s="15">
        <f t="shared" si="10"/>
        <v>0</v>
      </c>
      <c r="K53" s="15">
        <f t="shared" si="10"/>
        <v>0</v>
      </c>
      <c r="L53" s="15">
        <f t="shared" si="10"/>
        <v>0</v>
      </c>
    </row>
    <row r="54" spans="1:12" ht="15.75" thickTop="1" x14ac:dyDescent="0.25"/>
  </sheetData>
  <phoneticPr fontId="2" type="noConversion"/>
  <conditionalFormatting sqref="M3:M42">
    <cfRule type="top10" dxfId="14" priority="8" rank="1"/>
    <cfRule type="top10" dxfId="13" priority="7" bottom="1" rank="1"/>
  </conditionalFormatting>
  <conditionalFormatting sqref="L48">
    <cfRule type="top10" dxfId="12" priority="6" rank="1"/>
  </conditionalFormatting>
  <conditionalFormatting sqref="B49:L49">
    <cfRule type="top10" dxfId="11" priority="5" rank="1"/>
  </conditionalFormatting>
  <conditionalFormatting sqref="B50:L50">
    <cfRule type="top10" dxfId="10" priority="4" rank="1"/>
  </conditionalFormatting>
  <conditionalFormatting sqref="B51:L51">
    <cfRule type="cellIs" dxfId="9" priority="3" operator="equal">
      <formula>0</formula>
    </cfRule>
  </conditionalFormatting>
  <conditionalFormatting sqref="B52:L52">
    <cfRule type="cellIs" dxfId="8" priority="2" operator="greaterThan">
      <formula>$B$44</formula>
    </cfRule>
  </conditionalFormatting>
  <conditionalFormatting sqref="B53:L53">
    <cfRule type="cellIs" dxfId="0" priority="1" operator="lessThan">
      <formula>$B$44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7E65B-6A0C-4263-AB80-972D93235B25}">
  <dimension ref="A1:B7"/>
  <sheetViews>
    <sheetView rightToLeft="1" workbookViewId="0">
      <selection activeCell="A2" sqref="A2:B6"/>
    </sheetView>
  </sheetViews>
  <sheetFormatPr defaultRowHeight="15" x14ac:dyDescent="0.25"/>
  <cols>
    <col min="1" max="1" width="18.85546875" customWidth="1"/>
    <col min="2" max="2" width="18.140625" customWidth="1"/>
  </cols>
  <sheetData>
    <row r="1" spans="1:2" ht="20.25" thickTop="1" thickBot="1" x14ac:dyDescent="0.3">
      <c r="A1" s="29" t="s">
        <v>13</v>
      </c>
      <c r="B1" s="29" t="s">
        <v>65</v>
      </c>
    </row>
    <row r="2" spans="1:2" ht="17.25" thickTop="1" thickBot="1" x14ac:dyDescent="0.3">
      <c r="A2" s="30">
        <v>0</v>
      </c>
      <c r="B2" s="30" t="s">
        <v>66</v>
      </c>
    </row>
    <row r="3" spans="1:2" ht="17.25" thickTop="1" thickBot="1" x14ac:dyDescent="0.3">
      <c r="A3" s="30">
        <v>25</v>
      </c>
      <c r="B3" s="30" t="s">
        <v>67</v>
      </c>
    </row>
    <row r="4" spans="1:2" ht="17.25" thickTop="1" thickBot="1" x14ac:dyDescent="0.3">
      <c r="A4" s="30">
        <v>30</v>
      </c>
      <c r="B4" s="30" t="s">
        <v>70</v>
      </c>
    </row>
    <row r="5" spans="1:2" ht="17.25" thickTop="1" thickBot="1" x14ac:dyDescent="0.3">
      <c r="A5" s="30">
        <v>35</v>
      </c>
      <c r="B5" s="30" t="s">
        <v>68</v>
      </c>
    </row>
    <row r="6" spans="1:2" ht="17.25" thickTop="1" thickBot="1" x14ac:dyDescent="0.3">
      <c r="A6" s="30">
        <v>40</v>
      </c>
      <c r="B6" s="30" t="s">
        <v>69</v>
      </c>
    </row>
    <row r="7" spans="1:2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تحليل نتائج الأمتحان</vt:lpstr>
      <vt:lpstr>العلامات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2020-06-27T13:25:31Z</dcterms:created>
  <dcterms:modified xsi:type="dcterms:W3CDTF">2020-06-27T15:26:47Z</dcterms:modified>
</cp:coreProperties>
</file>