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8f686ac7deccaf/Documentos/"/>
    </mc:Choice>
  </mc:AlternateContent>
  <xr:revisionPtr revIDLastSave="0" documentId="8_{422EE10C-0129-4B2A-9A94-54C8E9645F99}" xr6:coauthVersionLast="47" xr6:coauthVersionMax="47" xr10:uidLastSave="{00000000-0000-0000-0000-000000000000}"/>
  <bookViews>
    <workbookView xWindow="-108" yWindow="-108" windowWidth="23256" windowHeight="12456" activeTab="2" xr2:uid="{816FEDB4-9ADD-4C96-9D79-FED91C8A936D}"/>
  </bookViews>
  <sheets>
    <sheet name="Dados" sheetId="1" r:id="rId1"/>
    <sheet name="TRATATIVA" sheetId="3" r:id="rId2"/>
    <sheet name="RESUMO" sheetId="4" r:id="rId3"/>
  </sheets>
  <definedNames>
    <definedName name="SegmentaçãodeDados_ROUPA">#N/A</definedName>
    <definedName name="SegmentaçãodeDados_TIPO">#N/A</definedName>
  </definedNames>
  <calcPr calcId="191029"/>
  <pivotCaches>
    <pivotCache cacheId="2" r:id="rId4"/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H8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<sst xmlns="http://schemas.openxmlformats.org/spreadsheetml/2006/main" count="74" uniqueCount="34">
  <si>
    <t>SOMA</t>
  </si>
  <si>
    <t>BERMUDA</t>
  </si>
  <si>
    <t>ROSA/BEGE</t>
  </si>
  <si>
    <t>BONE</t>
  </si>
  <si>
    <t>MARROM</t>
  </si>
  <si>
    <t xml:space="preserve">BONE </t>
  </si>
  <si>
    <t>PRETO</t>
  </si>
  <si>
    <t>CAMISETA</t>
  </si>
  <si>
    <t>PRETA</t>
  </si>
  <si>
    <t>CONTROLE DE COMPRAS</t>
  </si>
  <si>
    <t>TIPO</t>
  </si>
  <si>
    <t>COR</t>
  </si>
  <si>
    <t>QUANTIDADE</t>
  </si>
  <si>
    <t>PREÇO UNITÁRIO</t>
  </si>
  <si>
    <t>SHORTS</t>
  </si>
  <si>
    <t>AZUL</t>
  </si>
  <si>
    <t>SORTIDA</t>
  </si>
  <si>
    <t>ESCURA</t>
  </si>
  <si>
    <t>CINZA</t>
  </si>
  <si>
    <t>MACACÃO</t>
  </si>
  <si>
    <t>VESTIDO</t>
  </si>
  <si>
    <t>VERDE</t>
  </si>
  <si>
    <t>SANDÁLIA</t>
  </si>
  <si>
    <t>CHINELO</t>
  </si>
  <si>
    <t>AZUL/BEGE</t>
  </si>
  <si>
    <t xml:space="preserve">TENIS </t>
  </si>
  <si>
    <t>CINZA/AZUL</t>
  </si>
  <si>
    <t>Rótulos de Linha</t>
  </si>
  <si>
    <t>Total Geral</t>
  </si>
  <si>
    <t>M</t>
  </si>
  <si>
    <t>F</t>
  </si>
  <si>
    <t>Soma de QUANTIDADE</t>
  </si>
  <si>
    <t>Soma de SOMA</t>
  </si>
  <si>
    <t>ROUPA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</si>
</sst>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618518631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3" fontId="2" fillId="0" borderId="0" xfId="1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NumberFormat="1"/>
    <xf numFmtId="0" fontId="0" fillId="2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[desafio dio.xlsx]TRATATIVA!Tabela dinâmica7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TRATATIVA!$H$10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TRATATIVA!$G$11:$G$19</c:f>
              <c:multiLvlStrCache>
                <c:ptCount val="7"/>
                <c:lvl>
                  <c:pt idx="0">
                    <c:v>BERMUDA</c:v>
                  </c:pt>
                  <c:pt idx="1">
                    <c:v>CAMISETA</c:v>
                  </c:pt>
                  <c:pt idx="2">
                    <c:v>CHINELO</c:v>
                  </c:pt>
                  <c:pt idx="3">
                    <c:v>MACACÃO</c:v>
                  </c:pt>
                  <c:pt idx="4">
                    <c:v>SANDÁLIA</c:v>
                  </c:pt>
                  <c:pt idx="5">
                    <c:v>TENIS </c:v>
                  </c:pt>
                  <c:pt idx="6">
                    <c:v>VESTIDO</c:v>
                  </c:pt>
                </c:lvl>
                <c:lvl>
                  <c:pt idx="0">
                    <c:v>F</c:v>
                  </c:pt>
                </c:lvl>
              </c:multiLvlStrCache>
            </c:multiLvlStrRef>
          </c:cat>
          <c:val>
            <c:numRef>
              <c:f>TRATATIVA!$H$11:$H$19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1-4EED-8FB7-E290D34F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54751"/>
        <c:axId val="174249471"/>
      </c:barChart>
      <c:catAx>
        <c:axId val="1742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49471"/>
        <c:crosses val="autoZero"/>
        <c:auto val="1"/>
        <c:lblAlgn val="ctr"/>
        <c:lblOffset val="100"/>
        <c:noMultiLvlLbl val="0"/>
      </c:catAx>
      <c:valAx>
        <c:axId val="1742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5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[desafio dio.xlsx]TRATATIVA!Tabela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TRATATIVA!$B$3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TRATATIVA!$A$4:$A$14</c:f>
              <c:strCache>
                <c:ptCount val="10"/>
                <c:pt idx="0">
                  <c:v>BERMUDA</c:v>
                </c:pt>
                <c:pt idx="1">
                  <c:v>BONE</c:v>
                </c:pt>
                <c:pt idx="2">
                  <c:v>BONE </c:v>
                </c:pt>
                <c:pt idx="3">
                  <c:v>CAMISETA</c:v>
                </c:pt>
                <c:pt idx="4">
                  <c:v>CHINELO</c:v>
                </c:pt>
                <c:pt idx="5">
                  <c:v>MACACÃO</c:v>
                </c:pt>
                <c:pt idx="6">
                  <c:v>SANDÁLIA</c:v>
                </c:pt>
                <c:pt idx="7">
                  <c:v>SHORTS</c:v>
                </c:pt>
                <c:pt idx="8">
                  <c:v>TENIS </c:v>
                </c:pt>
                <c:pt idx="9">
                  <c:v>VESTIDO</c:v>
                </c:pt>
              </c:strCache>
            </c:strRef>
          </c:cat>
          <c:val>
            <c:numRef>
              <c:f>TRATATIVA!$B$4:$B$14</c:f>
              <c:numCache>
                <c:formatCode>_(* #,##0.00_);_(* \(#,##0.00\);_(* "-"??_);_(@_)</c:formatCode>
                <c:ptCount val="10"/>
                <c:pt idx="0">
                  <c:v>389.70000000000005</c:v>
                </c:pt>
                <c:pt idx="1">
                  <c:v>35.9</c:v>
                </c:pt>
                <c:pt idx="2">
                  <c:v>35.9</c:v>
                </c:pt>
                <c:pt idx="3">
                  <c:v>482.7</c:v>
                </c:pt>
                <c:pt idx="4">
                  <c:v>218</c:v>
                </c:pt>
                <c:pt idx="5">
                  <c:v>149.9</c:v>
                </c:pt>
                <c:pt idx="6">
                  <c:v>335.8</c:v>
                </c:pt>
                <c:pt idx="7">
                  <c:v>45</c:v>
                </c:pt>
                <c:pt idx="8">
                  <c:v>299.70000000000005</c:v>
                </c:pt>
                <c:pt idx="9">
                  <c:v>239.8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6-454D-AE46-74D1E74C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540479"/>
        <c:axId val="737538559"/>
      </c:barChart>
      <c:catAx>
        <c:axId val="7375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538559"/>
        <c:crosses val="autoZero"/>
        <c:auto val="1"/>
        <c:lblAlgn val="ctr"/>
        <c:lblOffset val="100"/>
        <c:noMultiLvlLbl val="0"/>
      </c:catAx>
      <c:valAx>
        <c:axId val="7375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54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426720</xdr:colOff>
      <xdr:row>4</xdr:row>
      <xdr:rowOff>7620</xdr:rowOff>
    </xdr:from>
    <xdr:to>
      <xdr:col>12</xdr:col>
      <xdr:colOff>883920</xdr:colOff>
      <xdr:row>18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A1038EE8-09E7-A531-F902-133853196A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300" y="7391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152400</xdr:rowOff>
    </xdr:from>
    <xdr:to>
      <xdr:col>11</xdr:col>
      <xdr:colOff>266700</xdr:colOff>
      <xdr:row>17</xdr:row>
      <xdr:rowOff>83820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7B7BDDD-2DEF-45A3-8816-FED2C46C4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18</xdr:row>
      <xdr:rowOff>175260</xdr:rowOff>
    </xdr:from>
    <xdr:to>
      <xdr:col>11</xdr:col>
      <xdr:colOff>243840</xdr:colOff>
      <xdr:row>39</xdr:row>
      <xdr:rowOff>60960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834891A-244E-4508-A74A-FC3E74604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91440</xdr:colOff>
      <xdr:row>2</xdr:row>
      <xdr:rowOff>114300</xdr:rowOff>
    </xdr:from>
    <xdr:to>
      <xdr:col>1</xdr:col>
      <xdr:colOff>1310640</xdr:colOff>
      <xdr:row>8</xdr:row>
      <xdr:rowOff>7619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ROUPA">
              <a:extLst>
                <a:ext uri="{FF2B5EF4-FFF2-40B4-BE49-F238E27FC236}">
                  <a16:creationId xmlns:a16="http://schemas.microsoft.com/office/drawing/2014/main" id="{8AB075D5-5183-404C-A39A-4940E36A6E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UP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480060"/>
              <a:ext cx="1828800" cy="990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53340</xdr:colOff>
      <xdr:row>9</xdr:row>
      <xdr:rowOff>83820</xdr:rowOff>
    </xdr:from>
    <xdr:to>
      <xdr:col>1</xdr:col>
      <xdr:colOff>1272540</xdr:colOff>
      <xdr:row>23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 1">
              <a:extLst>
                <a:ext uri="{FF2B5EF4-FFF2-40B4-BE49-F238E27FC236}">
                  <a16:creationId xmlns:a16="http://schemas.microsoft.com/office/drawing/2014/main" id="{32BDBBDF-A63D-41AB-9AB1-05D98EF37F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17297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 Toffoli Dal Ponte" refreshedDate="45683.769546180556" createdVersion="8" refreshedVersion="8" minRefreshableVersion="3" recordCount="14" xr:uid="{25D76582-E600-4AF6-88E9-FD9B558F46A1}">
  <cacheSource type="worksheet">
    <worksheetSource ref="A2:F16" sheet="Dados"/>
  </cacheSource>
  <cacheFields count="6">
    <cacheField name="ROUPA" numFmtId="0">
      <sharedItems/>
    </cacheField>
    <cacheField name="TIPO" numFmtId="0">
      <sharedItems count="10">
        <s v="CAMISETA"/>
        <s v="SHORTS"/>
        <s v="BERMUDA"/>
        <s v="MACACÃO"/>
        <s v="BONE"/>
        <s v="BONE "/>
        <s v="VESTIDO"/>
        <s v="SANDÁLIA"/>
        <s v="CHINELO"/>
        <s v="TENIS "/>
      </sharedItems>
    </cacheField>
    <cacheField name="COR" numFmtId="0">
      <sharedItems/>
    </cacheField>
    <cacheField name="QUANTIDADE" numFmtId="0">
      <sharedItems containsSemiMixedTypes="0" containsString="0" containsNumber="1" containsInteger="1" minValue="1" maxValue="3" count="3">
        <n v="2"/>
        <n v="3"/>
        <n v="1"/>
      </sharedItems>
    </cacheField>
    <cacheField name="PREÇO UNITÁRIO" numFmtId="43">
      <sharedItems containsSemiMixedTypes="0" containsString="0" containsNumber="1" minValue="15" maxValue="167.9"/>
    </cacheField>
    <cacheField name="SOMA" numFmtId="43">
      <sharedItems containsSemiMixedTypes="0" containsString="0" containsNumber="1" minValue="35.9" maxValue="335.8"/>
    </cacheField>
  </cacheFields>
  <extLst>
    <ext xmlns:x14="http://schemas.microsoft.com/office/spreadsheetml/2009/9/main" uri="{725AE2AE-9491-48be-B2B4-4EB974FC3084}">
      <x14:pivotCacheDefinition pivotCacheId="78969253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 Toffoli Dal Ponte" refreshedDate="45683.769802546296" createdVersion="8" refreshedVersion="8" minRefreshableVersion="3" recordCount="14" xr:uid="{B07CC149-3D96-4908-98AF-FFF86CA61220}">
  <cacheSource type="worksheet">
    <worksheetSource ref="A2:D16" sheet="Dados"/>
  </cacheSource>
  <cacheFields count="4">
    <cacheField name="ROUPA" numFmtId="0">
      <sharedItems count="2">
        <s v="M"/>
        <s v="F"/>
      </sharedItems>
    </cacheField>
    <cacheField name="TIPO" numFmtId="0">
      <sharedItems count="10">
        <s v="CAMISETA"/>
        <s v="SHORTS"/>
        <s v="BERMUDA"/>
        <s v="MACACÃO"/>
        <s v="BONE"/>
        <s v="BONE "/>
        <s v="VESTIDO"/>
        <s v="SANDÁLIA"/>
        <s v="CHINELO"/>
        <s v="TENIS "/>
      </sharedItems>
    </cacheField>
    <cacheField name="COR" numFmtId="0">
      <sharedItems/>
    </cacheField>
    <cacheField name="QUANTIDADE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 pivotCacheId="2839481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M"/>
    <x v="0"/>
    <s v="PRETA"/>
    <x v="0"/>
    <n v="87"/>
    <n v="174"/>
  </r>
  <r>
    <s v="M"/>
    <x v="1"/>
    <s v="AZUL"/>
    <x v="1"/>
    <n v="15"/>
    <n v="45"/>
  </r>
  <r>
    <s v="F"/>
    <x v="0"/>
    <s v="SORTIDA"/>
    <x v="1"/>
    <n v="50"/>
    <n v="150"/>
  </r>
  <r>
    <s v="F"/>
    <x v="0"/>
    <s v="ESCURA"/>
    <x v="1"/>
    <n v="52.9"/>
    <n v="158.69999999999999"/>
  </r>
  <r>
    <s v="M"/>
    <x v="2"/>
    <s v="CINZA"/>
    <x v="2"/>
    <n v="89.9"/>
    <n v="89.9"/>
  </r>
  <r>
    <s v="F"/>
    <x v="3"/>
    <s v="MARROM"/>
    <x v="2"/>
    <n v="149.9"/>
    <n v="149.9"/>
  </r>
  <r>
    <s v="F"/>
    <x v="2"/>
    <s v="ROSA/BEGE"/>
    <x v="0"/>
    <n v="149.9"/>
    <n v="299.8"/>
  </r>
  <r>
    <s v="M"/>
    <x v="4"/>
    <s v="MARROM"/>
    <x v="2"/>
    <n v="35.9"/>
    <n v="35.9"/>
  </r>
  <r>
    <s v="M"/>
    <x v="5"/>
    <s v="PRETO"/>
    <x v="2"/>
    <n v="35.9"/>
    <n v="35.9"/>
  </r>
  <r>
    <s v="F"/>
    <x v="6"/>
    <s v="VERDE"/>
    <x v="0"/>
    <n v="119.9"/>
    <n v="239.8"/>
  </r>
  <r>
    <s v="F"/>
    <x v="7"/>
    <s v="SORTIDA"/>
    <x v="0"/>
    <n v="167.9"/>
    <n v="335.8"/>
  </r>
  <r>
    <s v="F"/>
    <x v="8"/>
    <s v="AZUL/BEGE"/>
    <x v="0"/>
    <n v="109"/>
    <n v="218"/>
  </r>
  <r>
    <s v="M"/>
    <x v="9"/>
    <s v="CINZA"/>
    <x v="2"/>
    <n v="99.9"/>
    <n v="99.9"/>
  </r>
  <r>
    <s v="F"/>
    <x v="9"/>
    <s v="CINZA/AZUL"/>
    <x v="0"/>
    <n v="99.9"/>
    <n v="199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s v="PRETA"/>
    <n v="2"/>
  </r>
  <r>
    <x v="0"/>
    <x v="1"/>
    <s v="AZUL"/>
    <n v="3"/>
  </r>
  <r>
    <x v="1"/>
    <x v="0"/>
    <s v="SORTIDA"/>
    <n v="3"/>
  </r>
  <r>
    <x v="1"/>
    <x v="0"/>
    <s v="ESCURA"/>
    <n v="3"/>
  </r>
  <r>
    <x v="0"/>
    <x v="2"/>
    <s v="CINZA"/>
    <n v="1"/>
  </r>
  <r>
    <x v="1"/>
    <x v="3"/>
    <s v="MARROM"/>
    <n v="1"/>
  </r>
  <r>
    <x v="1"/>
    <x v="2"/>
    <s v="ROSA/BEGE"/>
    <n v="2"/>
  </r>
  <r>
    <x v="0"/>
    <x v="4"/>
    <s v="MARROM"/>
    <n v="1"/>
  </r>
  <r>
    <x v="0"/>
    <x v="5"/>
    <s v="PRETO"/>
    <n v="1"/>
  </r>
  <r>
    <x v="1"/>
    <x v="6"/>
    <s v="VERDE"/>
    <n v="2"/>
  </r>
  <r>
    <x v="1"/>
    <x v="7"/>
    <s v="SORTIDA"/>
    <n v="2"/>
  </r>
  <r>
    <x v="1"/>
    <x v="8"/>
    <s v="AZUL/BEGE"/>
    <n v="2"/>
  </r>
  <r>
    <x v="0"/>
    <x v="9"/>
    <s v="CINZA"/>
    <n v="1"/>
  </r>
  <r>
    <x v="1"/>
    <x v="9"/>
    <s v="CINZA/AZUL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53F17-EE36-4B56-A119-60E9E2E71CD1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10:H19" firstHeaderRow="1" firstDataRow="1" firstDataCol="1"/>
  <pivotFields count="4">
    <pivotField axis="axisRow" showAll="0">
      <items count="3">
        <item x="1"/>
        <item h="1" x="0"/>
        <item t="default"/>
      </items>
    </pivotField>
    <pivotField axis="axisRow" showAll="0">
      <items count="11">
        <item x="2"/>
        <item x="4"/>
        <item x="5"/>
        <item x="0"/>
        <item x="8"/>
        <item x="3"/>
        <item x="7"/>
        <item x="1"/>
        <item x="9"/>
        <item x="6"/>
        <item t="default"/>
      </items>
    </pivotField>
    <pivotField showAll="0"/>
    <pivotField dataField="1" showAll="0"/>
  </pivotFields>
  <rowFields count="2">
    <field x="0"/>
    <field x="1"/>
  </rowFields>
  <rowItems count="9">
    <i>
      <x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t="grand">
      <x/>
    </i>
  </rowItems>
  <colItems count="1">
    <i/>
  </colItems>
  <dataFields count="1">
    <dataField name="Soma de QUANTIDAD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4385C-7D34-4E83-9A30-C0F78A0297AD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B14" firstHeaderRow="1" firstDataRow="1" firstDataCol="1"/>
  <pivotFields count="6">
    <pivotField showAll="0"/>
    <pivotField axis="axisRow" showAll="0">
      <items count="11">
        <item x="2"/>
        <item x="4"/>
        <item x="5"/>
        <item x="0"/>
        <item x="8"/>
        <item x="3"/>
        <item x="7"/>
        <item x="1"/>
        <item x="9"/>
        <item x="6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numFmtId="43" showAll="0"/>
    <pivotField dataField="1" numFmtId="43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SOMA" fld="5" baseField="0" baseItem="0" numFmtId="43"/>
  </dataFields>
  <chartFormats count="5">
    <chartFormat chart="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OUPA" xr10:uid="{90A0628B-A813-4066-AC57-733461CC18A9}" sourceName="ROUPA">
  <pivotTables>
    <pivotTable tabId="3" name="Tabela dinâmica7"/>
  </pivotTables>
  <data>
    <tabular pivotCacheId="283948174">
      <items count="2"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33927588-F2FE-4F3E-B4A9-23667DDA01C9}" sourceName="TIPO">
  <pivotTables>
    <pivotTable tabId="3" name="Tabela dinâmica2"/>
  </pivotTables>
  <data>
    <tabular pivotCacheId="789692531">
      <items count="10">
        <i x="2" s="1"/>
        <i x="4" s="1"/>
        <i x="5" s="1"/>
        <i x="0" s="1"/>
        <i x="8" s="1"/>
        <i x="3" s="1"/>
        <i x="7" s="1"/>
        <i x="1" s="1"/>
        <i x="9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812308EA-9496-4820-8494-768BA273C815}" cache="SegmentaçãodeDados_TIPO" caption="TIPO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UPA" xr10:uid="{53A36983-FB0B-4F6A-8ECA-873166BDA174}" cache="SegmentaçãodeDados_ROUPA" caption="ROUPA" rowHeight="247650"/>
  <slicer name="TIPO 1" xr10:uid="{3849FA9A-05D3-48D3-8D60-79775D9FAF72}" cache="SegmentaçãodeDados_TIPO" caption="TIPO" rowHeight="2476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90A5-FFDE-4F10-B815-1DA61B7EF149}">
  <sheetPr>
    <tabColor theme="5" tint="0.39997558519241921"/>
  </sheetPr>
  <dimension ref="A1:H16"/>
  <sheetViews>
    <sheetView workbookViewId="0">
      <selection activeCell="A3" sqref="A3"/>
    </sheetView>
  </sheetViews>
  <sheetFormatPr defaultRowHeight="14.4" x14ac:dyDescent="0.3"/>
  <cols>
    <col min="1" max="1" width="18" bestFit="1" customWidth="1"/>
    <col min="2" max="2" width="9.5546875" bestFit="1" customWidth="1"/>
    <col min="3" max="3" width="10.6640625" bestFit="1" customWidth="1"/>
    <col min="4" max="4" width="12.21875" style="4" bestFit="1" customWidth="1"/>
    <col min="5" max="5" width="15.44140625" bestFit="1" customWidth="1"/>
    <col min="8" max="8" width="9.44140625" bestFit="1" customWidth="1"/>
  </cols>
  <sheetData>
    <row r="1" spans="1:8" x14ac:dyDescent="0.3">
      <c r="A1" s="1" t="s">
        <v>9</v>
      </c>
      <c r="B1" s="1"/>
      <c r="C1" s="1"/>
      <c r="D1" s="3"/>
      <c r="E1" s="1"/>
      <c r="F1" s="1"/>
    </row>
    <row r="2" spans="1:8" x14ac:dyDescent="0.3">
      <c r="A2" s="1" t="s">
        <v>33</v>
      </c>
      <c r="B2" s="1" t="s">
        <v>10</v>
      </c>
      <c r="C2" s="1" t="s">
        <v>11</v>
      </c>
      <c r="D2" s="3" t="s">
        <v>12</v>
      </c>
      <c r="E2" s="1" t="s">
        <v>13</v>
      </c>
      <c r="F2" s="1" t="s">
        <v>0</v>
      </c>
    </row>
    <row r="3" spans="1:8" x14ac:dyDescent="0.3">
      <c r="A3" s="1" t="s">
        <v>29</v>
      </c>
      <c r="B3" s="1" t="s">
        <v>7</v>
      </c>
      <c r="C3" s="1" t="s">
        <v>8</v>
      </c>
      <c r="D3" s="3">
        <v>2</v>
      </c>
      <c r="E3" s="2">
        <v>87</v>
      </c>
      <c r="F3" s="2">
        <f>(D3*E3)</f>
        <v>174</v>
      </c>
    </row>
    <row r="4" spans="1:8" x14ac:dyDescent="0.3">
      <c r="A4" s="1" t="s">
        <v>29</v>
      </c>
      <c r="B4" s="1" t="s">
        <v>14</v>
      </c>
      <c r="C4" s="1" t="s">
        <v>15</v>
      </c>
      <c r="D4" s="3">
        <v>3</v>
      </c>
      <c r="E4" s="2">
        <v>15</v>
      </c>
      <c r="F4" s="2">
        <f t="shared" ref="F4:F16" si="0">(D4*E4)</f>
        <v>45</v>
      </c>
    </row>
    <row r="5" spans="1:8" x14ac:dyDescent="0.3">
      <c r="A5" s="1" t="s">
        <v>30</v>
      </c>
      <c r="B5" s="1" t="s">
        <v>7</v>
      </c>
      <c r="C5" s="1" t="s">
        <v>16</v>
      </c>
      <c r="D5" s="3">
        <v>3</v>
      </c>
      <c r="E5" s="2">
        <v>50</v>
      </c>
      <c r="F5" s="2">
        <f t="shared" si="0"/>
        <v>150</v>
      </c>
    </row>
    <row r="6" spans="1:8" x14ac:dyDescent="0.3">
      <c r="A6" s="1" t="s">
        <v>30</v>
      </c>
      <c r="B6" s="1" t="s">
        <v>7</v>
      </c>
      <c r="C6" s="1" t="s">
        <v>17</v>
      </c>
      <c r="D6" s="3">
        <v>3</v>
      </c>
      <c r="E6" s="2">
        <v>52.9</v>
      </c>
      <c r="F6" s="2">
        <f t="shared" si="0"/>
        <v>158.69999999999999</v>
      </c>
    </row>
    <row r="7" spans="1:8" x14ac:dyDescent="0.3">
      <c r="A7" s="1" t="s">
        <v>29</v>
      </c>
      <c r="B7" s="1" t="s">
        <v>1</v>
      </c>
      <c r="C7" s="1" t="s">
        <v>18</v>
      </c>
      <c r="D7" s="3">
        <v>1</v>
      </c>
      <c r="E7" s="2">
        <v>89.9</v>
      </c>
      <c r="F7" s="2">
        <f t="shared" si="0"/>
        <v>89.9</v>
      </c>
    </row>
    <row r="8" spans="1:8" x14ac:dyDescent="0.3">
      <c r="A8" s="1" t="s">
        <v>30</v>
      </c>
      <c r="B8" s="1" t="s">
        <v>19</v>
      </c>
      <c r="C8" s="1" t="s">
        <v>4</v>
      </c>
      <c r="D8" s="3">
        <v>1</v>
      </c>
      <c r="E8" s="2">
        <v>149.9</v>
      </c>
      <c r="F8" s="2">
        <f t="shared" si="0"/>
        <v>149.9</v>
      </c>
      <c r="H8" s="5">
        <f>SUM(F3:F16)</f>
        <v>2232.4</v>
      </c>
    </row>
    <row r="9" spans="1:8" x14ac:dyDescent="0.3">
      <c r="A9" s="1" t="s">
        <v>30</v>
      </c>
      <c r="B9" s="1" t="s">
        <v>1</v>
      </c>
      <c r="C9" s="1" t="s">
        <v>2</v>
      </c>
      <c r="D9" s="3">
        <v>2</v>
      </c>
      <c r="E9" s="2">
        <v>149.9</v>
      </c>
      <c r="F9" s="2">
        <f t="shared" si="0"/>
        <v>299.8</v>
      </c>
    </row>
    <row r="10" spans="1:8" x14ac:dyDescent="0.3">
      <c r="A10" s="1" t="s">
        <v>29</v>
      </c>
      <c r="B10" s="1" t="s">
        <v>3</v>
      </c>
      <c r="C10" s="1" t="s">
        <v>4</v>
      </c>
      <c r="D10" s="3">
        <v>1</v>
      </c>
      <c r="E10" s="2">
        <v>35.9</v>
      </c>
      <c r="F10" s="2">
        <f t="shared" si="0"/>
        <v>35.9</v>
      </c>
    </row>
    <row r="11" spans="1:8" x14ac:dyDescent="0.3">
      <c r="A11" s="1" t="s">
        <v>29</v>
      </c>
      <c r="B11" s="1" t="s">
        <v>5</v>
      </c>
      <c r="C11" s="1" t="s">
        <v>6</v>
      </c>
      <c r="D11" s="3">
        <v>1</v>
      </c>
      <c r="E11" s="2">
        <v>35.9</v>
      </c>
      <c r="F11" s="2">
        <f t="shared" si="0"/>
        <v>35.9</v>
      </c>
    </row>
    <row r="12" spans="1:8" x14ac:dyDescent="0.3">
      <c r="A12" s="1" t="s">
        <v>30</v>
      </c>
      <c r="B12" s="1" t="s">
        <v>20</v>
      </c>
      <c r="C12" s="1" t="s">
        <v>21</v>
      </c>
      <c r="D12" s="3">
        <v>2</v>
      </c>
      <c r="E12" s="2">
        <v>119.9</v>
      </c>
      <c r="F12" s="2">
        <f t="shared" si="0"/>
        <v>239.8</v>
      </c>
    </row>
    <row r="13" spans="1:8" x14ac:dyDescent="0.3">
      <c r="A13" s="1" t="s">
        <v>30</v>
      </c>
      <c r="B13" s="1" t="s">
        <v>22</v>
      </c>
      <c r="C13" s="1" t="s">
        <v>16</v>
      </c>
      <c r="D13" s="4">
        <v>2</v>
      </c>
      <c r="E13" s="2">
        <v>167.9</v>
      </c>
      <c r="F13" s="2">
        <f t="shared" si="0"/>
        <v>335.8</v>
      </c>
    </row>
    <row r="14" spans="1:8" x14ac:dyDescent="0.3">
      <c r="A14" s="1" t="s">
        <v>30</v>
      </c>
      <c r="B14" s="1" t="s">
        <v>23</v>
      </c>
      <c r="C14" s="1" t="s">
        <v>24</v>
      </c>
      <c r="D14" s="4">
        <v>2</v>
      </c>
      <c r="E14" s="2">
        <v>109</v>
      </c>
      <c r="F14" s="2">
        <f t="shared" si="0"/>
        <v>218</v>
      </c>
    </row>
    <row r="15" spans="1:8" x14ac:dyDescent="0.3">
      <c r="A15" t="s">
        <v>29</v>
      </c>
      <c r="B15" s="1" t="s">
        <v>25</v>
      </c>
      <c r="C15" s="1" t="s">
        <v>18</v>
      </c>
      <c r="D15" s="4">
        <v>1</v>
      </c>
      <c r="E15" s="2">
        <v>99.9</v>
      </c>
      <c r="F15" s="2">
        <f t="shared" si="0"/>
        <v>99.9</v>
      </c>
    </row>
    <row r="16" spans="1:8" x14ac:dyDescent="0.3">
      <c r="A16" s="1" t="s">
        <v>30</v>
      </c>
      <c r="B16" s="1" t="s">
        <v>25</v>
      </c>
      <c r="C16" s="1" t="s">
        <v>26</v>
      </c>
      <c r="D16" s="4">
        <v>2</v>
      </c>
      <c r="E16" s="2">
        <v>99.9</v>
      </c>
      <c r="F16" s="2">
        <f t="shared" si="0"/>
        <v>199.8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BE1A-6715-49CC-85AC-0660FD2097F7}">
  <dimension ref="A3:H19"/>
  <sheetViews>
    <sheetView workbookViewId="0">
      <selection activeCell="A7" sqref="A7"/>
    </sheetView>
  </sheetViews>
  <sheetFormatPr defaultRowHeight="14.4" x14ac:dyDescent="0.3"/>
  <cols>
    <col min="1" max="1" width="16.77734375" bestFit="1" customWidth="1"/>
    <col min="2" max="2" width="13.6640625" bestFit="1" customWidth="1"/>
    <col min="3" max="3" width="5.77734375" bestFit="1" customWidth="1"/>
    <col min="4" max="4" width="6.109375" bestFit="1" customWidth="1"/>
    <col min="5" max="5" width="9.44140625" bestFit="1" customWidth="1"/>
    <col min="6" max="6" width="8.6640625" bestFit="1" customWidth="1"/>
    <col min="7" max="7" width="16.77734375" bestFit="1" customWidth="1"/>
    <col min="8" max="8" width="19.77734375" bestFit="1" customWidth="1"/>
    <col min="9" max="10" width="2" bestFit="1" customWidth="1"/>
    <col min="11" max="12" width="10" bestFit="1" customWidth="1"/>
    <col min="13" max="13" width="13.21875" bestFit="1" customWidth="1"/>
    <col min="14" max="14" width="11.21875" bestFit="1" customWidth="1"/>
    <col min="15" max="15" width="14.109375" bestFit="1" customWidth="1"/>
    <col min="16" max="16" width="11.109375" bestFit="1" customWidth="1"/>
    <col min="17" max="17" width="14" bestFit="1" customWidth="1"/>
    <col min="18" max="18" width="9.5546875" bestFit="1" customWidth="1"/>
    <col min="19" max="19" width="12.33203125" bestFit="1" customWidth="1"/>
    <col min="20" max="20" width="7.88671875" bestFit="1" customWidth="1"/>
    <col min="21" max="21" width="10.6640625" bestFit="1" customWidth="1"/>
    <col min="22" max="22" width="9.88671875" bestFit="1" customWidth="1"/>
    <col min="23" max="23" width="12.6640625" bestFit="1" customWidth="1"/>
    <col min="24" max="25" width="10" bestFit="1" customWidth="1"/>
  </cols>
  <sheetData>
    <row r="3" spans="1:8" x14ac:dyDescent="0.3">
      <c r="A3" s="6" t="s">
        <v>27</v>
      </c>
      <c r="B3" t="s">
        <v>32</v>
      </c>
    </row>
    <row r="4" spans="1:8" x14ac:dyDescent="0.3">
      <c r="A4" s="7" t="s">
        <v>1</v>
      </c>
      <c r="B4" s="5">
        <v>389.70000000000005</v>
      </c>
    </row>
    <row r="5" spans="1:8" x14ac:dyDescent="0.3">
      <c r="A5" s="7" t="s">
        <v>3</v>
      </c>
      <c r="B5" s="5">
        <v>35.9</v>
      </c>
    </row>
    <row r="6" spans="1:8" x14ac:dyDescent="0.3">
      <c r="A6" s="7" t="s">
        <v>5</v>
      </c>
      <c r="B6" s="5">
        <v>35.9</v>
      </c>
    </row>
    <row r="7" spans="1:8" x14ac:dyDescent="0.3">
      <c r="A7" s="7" t="s">
        <v>7</v>
      </c>
      <c r="B7" s="5">
        <v>482.7</v>
      </c>
    </row>
    <row r="8" spans="1:8" x14ac:dyDescent="0.3">
      <c r="A8" s="7" t="s">
        <v>23</v>
      </c>
      <c r="B8" s="5">
        <v>218</v>
      </c>
    </row>
    <row r="9" spans="1:8" x14ac:dyDescent="0.3">
      <c r="A9" s="7" t="s">
        <v>19</v>
      </c>
      <c r="B9" s="5">
        <v>149.9</v>
      </c>
    </row>
    <row r="10" spans="1:8" x14ac:dyDescent="0.3">
      <c r="A10" s="7" t="s">
        <v>22</v>
      </c>
      <c r="B10" s="5">
        <v>335.8</v>
      </c>
      <c r="G10" s="6" t="s">
        <v>27</v>
      </c>
      <c r="H10" t="s">
        <v>31</v>
      </c>
    </row>
    <row r="11" spans="1:8" x14ac:dyDescent="0.3">
      <c r="A11" s="7" t="s">
        <v>14</v>
      </c>
      <c r="B11" s="5">
        <v>45</v>
      </c>
      <c r="G11" s="7" t="s">
        <v>30</v>
      </c>
      <c r="H11" s="10">
        <v>17</v>
      </c>
    </row>
    <row r="12" spans="1:8" x14ac:dyDescent="0.3">
      <c r="A12" s="7" t="s">
        <v>25</v>
      </c>
      <c r="B12" s="5">
        <v>299.70000000000005</v>
      </c>
      <c r="G12" s="8" t="s">
        <v>1</v>
      </c>
      <c r="H12" s="10">
        <v>2</v>
      </c>
    </row>
    <row r="13" spans="1:8" x14ac:dyDescent="0.3">
      <c r="A13" s="7" t="s">
        <v>20</v>
      </c>
      <c r="B13" s="5">
        <v>239.8</v>
      </c>
      <c r="G13" s="8" t="s">
        <v>7</v>
      </c>
      <c r="H13" s="10">
        <v>6</v>
      </c>
    </row>
    <row r="14" spans="1:8" x14ac:dyDescent="0.3">
      <c r="A14" s="7" t="s">
        <v>28</v>
      </c>
      <c r="B14" s="5">
        <v>2232.4</v>
      </c>
      <c r="G14" s="8" t="s">
        <v>23</v>
      </c>
      <c r="H14" s="10">
        <v>2</v>
      </c>
    </row>
    <row r="15" spans="1:8" x14ac:dyDescent="0.3">
      <c r="G15" s="8" t="s">
        <v>19</v>
      </c>
      <c r="H15" s="10">
        <v>1</v>
      </c>
    </row>
    <row r="16" spans="1:8" x14ac:dyDescent="0.3">
      <c r="G16" s="8" t="s">
        <v>22</v>
      </c>
      <c r="H16" s="10">
        <v>2</v>
      </c>
    </row>
    <row r="17" spans="7:8" x14ac:dyDescent="0.3">
      <c r="G17" s="8" t="s">
        <v>25</v>
      </c>
      <c r="H17" s="10">
        <v>2</v>
      </c>
    </row>
    <row r="18" spans="7:8" x14ac:dyDescent="0.3">
      <c r="G18" s="8" t="s">
        <v>20</v>
      </c>
      <c r="H18" s="10">
        <v>2</v>
      </c>
    </row>
    <row r="19" spans="7:8" x14ac:dyDescent="0.3">
      <c r="G19" s="7" t="s">
        <v>28</v>
      </c>
      <c r="H19" s="10">
        <v>17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58C8-85A2-4195-8A6B-AF0E0439D0B4}">
  <dimension ref="A2:B2"/>
  <sheetViews>
    <sheetView showGridLines="0" tabSelected="1" workbookViewId="0">
      <selection activeCell="A2" sqref="A2:B2"/>
    </sheetView>
  </sheetViews>
  <sheetFormatPr defaultRowHeight="14.4" x14ac:dyDescent="0.3"/>
  <cols>
    <col min="1" max="1" width="8.88671875" style="9"/>
    <col min="2" max="2" width="21.77734375" style="9" customWidth="1"/>
  </cols>
  <sheetData>
    <row r="2" spans="1:2" x14ac:dyDescent="0.3">
      <c r="A2" s="11" t="s">
        <v>9</v>
      </c>
      <c r="B2" s="11"/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TRATATIVA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Toffoli Dal Ponte</dc:creator>
  <cp:lastModifiedBy>Elaine Toffoli Dal Ponte</cp:lastModifiedBy>
  <dcterms:created xsi:type="dcterms:W3CDTF">2025-01-19T20:26:02Z</dcterms:created>
  <dcterms:modified xsi:type="dcterms:W3CDTF">2025-01-26T21:36:40Z</dcterms:modified>
</cp:coreProperties>
</file>