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a48f0c0c60661e2/Desktop/AXT/metrics for ai query processing/"/>
    </mc:Choice>
  </mc:AlternateContent>
  <xr:revisionPtr revIDLastSave="30" documentId="13_ncr:1_{66054E2A-2092-4791-B42C-5A206C67A557}" xr6:coauthVersionLast="47" xr6:coauthVersionMax="47" xr10:uidLastSave="{EA5E6C2A-C5B5-434D-9CD1-9928293F758C}"/>
  <bookViews>
    <workbookView xWindow="-108" yWindow="-108" windowWidth="23256" windowHeight="12456" xr2:uid="{00000000-000D-0000-FFFF-FFFF00000000}"/>
  </bookViews>
  <sheets>
    <sheet name="Sheet3" sheetId="3" r:id="rId1"/>
  </sheets>
  <calcPr calcId="191029"/>
</workbook>
</file>

<file path=xl/calcChain.xml><?xml version="1.0" encoding="utf-8"?>
<calcChain xmlns="http://schemas.openxmlformats.org/spreadsheetml/2006/main">
  <c r="R15" i="3" l="1"/>
  <c r="R16" i="3" s="1"/>
  <c r="Q15" i="3"/>
  <c r="Q16" i="3" s="1"/>
  <c r="P15" i="3"/>
  <c r="P16" i="3" s="1"/>
  <c r="O15" i="3"/>
  <c r="O16" i="3" s="1"/>
  <c r="N15" i="3"/>
  <c r="N16" i="3" s="1"/>
  <c r="M15" i="3"/>
  <c r="M16" i="3" s="1"/>
  <c r="L15" i="3"/>
  <c r="L16" i="3" s="1"/>
  <c r="H15" i="3"/>
  <c r="H16" i="3" s="1"/>
  <c r="G15" i="3"/>
  <c r="G16" i="3" s="1"/>
  <c r="F15" i="3"/>
  <c r="F16" i="3" s="1"/>
  <c r="E15" i="3"/>
  <c r="E16" i="3" s="1"/>
  <c r="D15" i="3"/>
  <c r="D16" i="3" s="1"/>
  <c r="C15" i="3"/>
  <c r="C16" i="3" s="1"/>
  <c r="B15" i="3"/>
  <c r="B16" i="3" s="1"/>
</calcChain>
</file>

<file path=xl/sharedStrings.xml><?xml version="1.0" encoding="utf-8"?>
<sst xmlns="http://schemas.openxmlformats.org/spreadsheetml/2006/main" count="43" uniqueCount="29">
  <si>
    <t>PROMPTS</t>
  </si>
  <si>
    <t>Request Sent(ms)</t>
  </si>
  <si>
    <t>Schema retrieval(ms)</t>
  </si>
  <si>
    <t>Query generation with OpenAI(ms)</t>
  </si>
  <si>
    <t>Query execution(ms)</t>
  </si>
  <si>
    <t>Conversion to natural language(ms)</t>
  </si>
  <si>
    <t>Content Download(ms)</t>
  </si>
  <si>
    <t>TOTAL DURATION(ms)</t>
  </si>
  <si>
    <t>Average Request Sent</t>
  </si>
  <si>
    <t>Average Schema retrieval</t>
  </si>
  <si>
    <t>Average Query generation with OpenAI</t>
  </si>
  <si>
    <t>Average Query execution</t>
  </si>
  <si>
    <t>Average Conversion to natural language</t>
  </si>
  <si>
    <t>Average Content Download</t>
  </si>
  <si>
    <t>AVERAGE TOTAL DURATION</t>
  </si>
  <si>
    <t>Milliseconds</t>
  </si>
  <si>
    <t>Seconds</t>
  </si>
  <si>
    <t>MODEL= 'gpt-4-0125-preview'</t>
  </si>
  <si>
    <t>MODEL= 'gpt-3.5-turbo'</t>
  </si>
  <si>
    <t>Retrieve the details of all users who have made at least one order, including their name, email, and contact information.</t>
  </si>
  <si>
    <t>List all products along with their categories, prices, and stock availability.</t>
  </si>
  <si>
    <t>Show all the images associated with a 20534 product, including the URLs and creation dates.</t>
  </si>
  <si>
    <t>How many users have registered in the ecommerce platform?</t>
  </si>
  <si>
    <t>Find the average price of all products whose stock quantity are greater than 50</t>
  </si>
  <si>
    <t>Identify the product with the highest restock quantity in the inventory.</t>
  </si>
  <si>
    <t>Determine the total number of orders placed by lynn21.</t>
  </si>
  <si>
    <t>What is the total number of products shipped across all orders?</t>
  </si>
  <si>
    <t>Generate a report showing the total revenue grouped by each product category.</t>
  </si>
  <si>
    <t>Calculate the total revenue generated from all orders whose payment is paid.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</si>
</sst>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scheme val="minor"/>
    </font>
    <font>
      <b/>
      <sz val="30"/>
      <name val="Calibri"/>
      <family val="2"/>
      <scheme val="minor"/>
    </font>
    <font>
      <sz val="20"/>
      <name val="Calibri"/>
      <family val="2"/>
      <scheme val="minor"/>
    </font>
    <font>
      <sz val="20"/>
      <name val="Calibri"/>
      <family val="2"/>
    </font>
    <font>
      <sz val="20"/>
      <name val="Arial Unicode MS"/>
    </font>
    <font>
      <sz val="22"/>
      <name val="Calibri"/>
      <family val="2"/>
      <scheme val="minor"/>
    </font>
    <font>
      <sz val="24"/>
      <name val="Calibri"/>
      <family val="2"/>
      <scheme val="minor"/>
    </font>
    <font>
      <b/>
      <sz val="25"/>
      <name val="Times New Roman"/>
      <family val="1"/>
    </font>
    <font>
      <b/>
      <sz val="25"/>
      <name val="Calibri"/>
      <family val="2"/>
    </font>
    <font>
      <sz val="25"/>
      <name val="Calibri"/>
      <family val="2"/>
      <scheme val="minor"/>
    </font>
    <font>
      <sz val="24"/>
      <name val="Times New Roman"/>
      <family val="1"/>
    </font>
    <font>
      <sz val="24"/>
      <color rgb="FF000000"/>
      <name val="Times New Roman"/>
      <family val="1"/>
    </font>
    <font>
      <b/>
      <sz val="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5" borderId="0" xfId="0" applyFill="1"/>
    <xf numFmtId="0" fontId="9" fillId="5" borderId="0" xfId="0" applyFont="1" applyFill="1"/>
    <xf numFmtId="0" fontId="2" fillId="5" borderId="0" xfId="0" applyFont="1" applyFill="1"/>
    <xf numFmtId="0" fontId="8" fillId="2" borderId="0" xfId="0" applyFont="1" applyFill="1" applyAlignment="1">
      <alignment horizontal="center" vertical="center" wrapText="1"/>
    </xf>
    <xf numFmtId="0" fontId="0" fillId="2" borderId="0" xfId="0" applyFill="1"/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237782950909038E-2"/>
          <c:y val="9.932332057768628E-2"/>
          <c:w val="0.94241391190511603"/>
          <c:h val="0.82094857951976297"/>
        </c:manualLayout>
      </c:layout>
      <c:lineChart>
        <c:grouping val="standard"/>
        <c:varyColors val="0"/>
        <c:ser>
          <c:idx val="0"/>
          <c:order val="0"/>
          <c:tx>
            <c:v>Average (in seconds)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Sheet3!$C$14:$F$14</c:f>
              <c:strCache>
                <c:ptCount val="4"/>
                <c:pt idx="0">
                  <c:v>Average Schema retrieval</c:v>
                </c:pt>
                <c:pt idx="1">
                  <c:v>Average Query generation with OpenAI</c:v>
                </c:pt>
                <c:pt idx="2">
                  <c:v>Average Query execution</c:v>
                </c:pt>
                <c:pt idx="3">
                  <c:v>Average Conversion to natural language</c:v>
                </c:pt>
              </c:strCache>
            </c:strRef>
          </c:cat>
          <c:val>
            <c:numRef>
              <c:f>Sheet3!$C$16:$F$16</c:f>
              <c:numCache>
                <c:formatCode>General</c:formatCode>
                <c:ptCount val="4"/>
                <c:pt idx="0">
                  <c:v>4.598E-2</c:v>
                </c:pt>
                <c:pt idx="1">
                  <c:v>3.6011799999999998</c:v>
                </c:pt>
                <c:pt idx="2">
                  <c:v>2.4230000000000002E-2</c:v>
                </c:pt>
                <c:pt idx="3">
                  <c:v>32.608020000000003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B-4D5A-BB09-0872DD4F4E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81566383"/>
        <c:axId val="2081568303"/>
      </c:lineChart>
      <c:catAx>
        <c:axId val="20815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68303"/>
        <c:crosses val="autoZero"/>
        <c:auto val="1"/>
        <c:lblAlgn val="ctr"/>
        <c:lblOffset val="100"/>
        <c:noMultiLvlLbl val="0"/>
      </c:catAx>
      <c:valAx>
        <c:axId val="2081568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6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(in seconds)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Sheet3!$C$14:$F$14</c:f>
              <c:strCache>
                <c:ptCount val="4"/>
                <c:pt idx="0">
                  <c:v>Average Schema retrieval</c:v>
                </c:pt>
                <c:pt idx="1">
                  <c:v>Average Query generation with OpenAI</c:v>
                </c:pt>
                <c:pt idx="2">
                  <c:v>Average Query execution</c:v>
                </c:pt>
                <c:pt idx="3">
                  <c:v>Average Conversion to natural language</c:v>
                </c:pt>
              </c:strCache>
            </c:strRef>
          </c:cat>
          <c:val>
            <c:numRef>
              <c:f>Sheet3!$M$16:$P$16</c:f>
              <c:numCache>
                <c:formatCode>General</c:formatCode>
                <c:ptCount val="4"/>
                <c:pt idx="0">
                  <c:v>7.732E-2</c:v>
                </c:pt>
                <c:pt idx="1">
                  <c:v>3.8697399999999997</c:v>
                </c:pt>
                <c:pt idx="2">
                  <c:v>1.6030000000000003E-2</c:v>
                </c:pt>
                <c:pt idx="3">
                  <c:v>5.1937299999999995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E-42BB-84F9-E94B377B19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81566383"/>
        <c:axId val="2081568303"/>
      </c:lineChart>
      <c:catAx>
        <c:axId val="20815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68303"/>
        <c:crosses val="autoZero"/>
        <c:auto val="1"/>
        <c:lblAlgn val="ctr"/>
        <c:lblOffset val="100"/>
        <c:noMultiLvlLbl val="0"/>
      </c:catAx>
      <c:valAx>
        <c:axId val="2081568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6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1149058</xdr:colOff>
      <xdr:row>21</xdr:row>
      <xdr:rowOff>93283</xdr:rowOff>
    </xdr:from>
    <xdr:to>
      <xdr:col>6</xdr:col>
      <xdr:colOff>252588</xdr:colOff>
      <xdr:row>42</xdr:row>
      <xdr:rowOff>272577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2EDB95-A839-1076-2D67-CFC96753D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1479176</xdr:colOff>
      <xdr:row>21</xdr:row>
      <xdr:rowOff>243840</xdr:rowOff>
    </xdr:from>
    <xdr:to>
      <xdr:col>15</xdr:col>
      <xdr:colOff>1994647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F3BA5B-BD1F-4341-9E8D-CB49B50A0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2359-3F5E-47BD-9406-007EC59227E9}">
  <dimension ref="A1:T16"/>
  <sheetViews>
    <sheetView tabSelected="1" topLeftCell="A10" zoomScale="34" zoomScaleNormal="37" workbookViewId="0">
      <selection activeCell="I20" sqref="I20"/>
    </sheetView>
  </sheetViews>
  <sheetFormatPr defaultRowHeight="25.8" x14ac:dyDescent="0.5"/>
  <cols>
    <col min="1" max="1" width="80" style="3" customWidth="1"/>
    <col min="2" max="2" width="26.77734375" style="3" customWidth="1"/>
    <col min="3" max="3" width="30" style="3" customWidth="1"/>
    <col min="4" max="4" width="34.44140625" style="3" customWidth="1"/>
    <col min="5" max="5" width="30" style="3" customWidth="1"/>
    <col min="6" max="6" width="30.88671875" style="3" customWidth="1"/>
    <col min="7" max="7" width="31.5546875" style="3" customWidth="1"/>
    <col min="8" max="8" width="36" style="22" customWidth="1"/>
    <col min="9" max="9" width="26.5546875" style="32" customWidth="1"/>
    <col min="10" max="10" width="3.88671875" style="27" customWidth="1"/>
    <col min="11" max="11" width="26.77734375" style="2" customWidth="1"/>
    <col min="12" max="12" width="26.77734375" style="3" customWidth="1"/>
    <col min="13" max="13" width="30" style="3" customWidth="1"/>
    <col min="14" max="14" width="36.88671875" style="3" customWidth="1"/>
    <col min="15" max="15" width="32.21875" style="3" customWidth="1"/>
    <col min="16" max="16" width="32.44140625" style="3" customWidth="1"/>
    <col min="17" max="17" width="32.77734375" style="3" customWidth="1"/>
    <col min="18" max="18" width="34.109375" style="22" customWidth="1"/>
    <col min="19" max="16384" width="8.88671875" style="3"/>
  </cols>
  <sheetData>
    <row r="1" spans="1:20" customFormat="1" ht="76.2" customHeight="1" x14ac:dyDescent="0.7">
      <c r="D1" s="1" t="s">
        <v>17</v>
      </c>
      <c r="H1" s="19"/>
      <c r="I1" s="19"/>
      <c r="J1" s="25"/>
      <c r="K1" s="29"/>
      <c r="N1" s="1"/>
      <c r="O1" s="1" t="s">
        <v>18</v>
      </c>
      <c r="R1" s="23"/>
    </row>
    <row r="2" spans="1:20" ht="192.6" customHeight="1" x14ac:dyDescent="0.6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28"/>
      <c r="J2" s="26"/>
      <c r="K2" s="13"/>
      <c r="L2" s="12" t="s">
        <v>1</v>
      </c>
      <c r="M2" s="12" t="s">
        <v>2</v>
      </c>
      <c r="N2" s="12" t="s">
        <v>3</v>
      </c>
      <c r="O2" s="12" t="s">
        <v>4</v>
      </c>
      <c r="P2" s="12" t="s">
        <v>5</v>
      </c>
      <c r="Q2" s="12" t="s">
        <v>6</v>
      </c>
      <c r="R2" s="12" t="s">
        <v>7</v>
      </c>
    </row>
    <row r="3" spans="1:20" ht="78" customHeight="1" x14ac:dyDescent="0.5">
      <c r="A3" s="33" t="s">
        <v>19</v>
      </c>
      <c r="B3" s="4">
        <v>0.57999999999999996</v>
      </c>
      <c r="C3" s="4">
        <v>145.58000000000001</v>
      </c>
      <c r="D3" s="4">
        <v>6488.62</v>
      </c>
      <c r="E3" s="4">
        <v>48.14</v>
      </c>
      <c r="F3" s="4">
        <v>46397.41</v>
      </c>
      <c r="G3" s="4">
        <v>3.87</v>
      </c>
      <c r="H3" s="20">
        <v>53737.1</v>
      </c>
      <c r="I3" s="30"/>
      <c r="L3" s="4">
        <v>0.31</v>
      </c>
      <c r="M3" s="4">
        <v>153.63999999999999</v>
      </c>
      <c r="N3" s="4">
        <v>3664.27</v>
      </c>
      <c r="O3" s="4">
        <v>29.07</v>
      </c>
      <c r="P3" s="4">
        <v>8455.69</v>
      </c>
      <c r="Q3" s="4">
        <v>2.3199999999999998</v>
      </c>
      <c r="R3" s="24">
        <v>12961.1</v>
      </c>
    </row>
    <row r="4" spans="1:20" ht="66" customHeight="1" x14ac:dyDescent="0.5">
      <c r="A4" s="16" t="s">
        <v>20</v>
      </c>
      <c r="B4" s="4">
        <v>0.37</v>
      </c>
      <c r="C4" s="4">
        <v>34.229999999999997</v>
      </c>
      <c r="D4" s="4">
        <v>3037.23</v>
      </c>
      <c r="E4" s="4">
        <v>53.11</v>
      </c>
      <c r="F4" s="4">
        <v>47617.35</v>
      </c>
      <c r="G4" s="4">
        <v>2.0499999999999998</v>
      </c>
      <c r="H4" s="20">
        <v>51078.1</v>
      </c>
      <c r="I4" s="30"/>
      <c r="L4" s="5">
        <v>0.52</v>
      </c>
      <c r="M4" s="5">
        <v>53.55</v>
      </c>
      <c r="N4" s="6">
        <v>3364.4</v>
      </c>
      <c r="O4" s="5">
        <v>38.01</v>
      </c>
      <c r="P4" s="6">
        <v>6712.4</v>
      </c>
      <c r="Q4" s="5">
        <v>1.72</v>
      </c>
      <c r="R4" s="24">
        <v>10510.5</v>
      </c>
    </row>
    <row r="5" spans="1:20" ht="61.2" customHeight="1" x14ac:dyDescent="0.5">
      <c r="A5" s="16" t="s">
        <v>21</v>
      </c>
      <c r="B5" s="4">
        <v>0.5</v>
      </c>
      <c r="C5" s="4">
        <v>31.15</v>
      </c>
      <c r="D5" s="4">
        <v>2507.37</v>
      </c>
      <c r="E5" s="4">
        <v>32.979999999999997</v>
      </c>
      <c r="F5" s="4">
        <v>3521.1</v>
      </c>
      <c r="G5" s="4">
        <v>1.04</v>
      </c>
      <c r="H5" s="20">
        <v>39621</v>
      </c>
      <c r="I5" s="30"/>
      <c r="L5" s="5">
        <v>1.49</v>
      </c>
      <c r="M5" s="5">
        <v>39.549999999999997</v>
      </c>
      <c r="N5" s="6">
        <v>4298.63</v>
      </c>
      <c r="O5" s="5">
        <v>9.99</v>
      </c>
      <c r="P5" s="6">
        <v>13980.64</v>
      </c>
      <c r="Q5" s="5">
        <v>2.69</v>
      </c>
      <c r="R5" s="24">
        <v>18663.2</v>
      </c>
    </row>
    <row r="6" spans="1:20" ht="57.6" customHeight="1" x14ac:dyDescent="0.5">
      <c r="A6" s="17" t="s">
        <v>22</v>
      </c>
      <c r="B6" s="4">
        <v>0.37</v>
      </c>
      <c r="C6" s="4">
        <v>32.22</v>
      </c>
      <c r="D6" s="4">
        <v>2869.03</v>
      </c>
      <c r="E6" s="4">
        <v>13.77</v>
      </c>
      <c r="F6" s="4">
        <v>13725.54</v>
      </c>
      <c r="G6" s="4">
        <v>1.04</v>
      </c>
      <c r="H6" s="20">
        <v>7360.5</v>
      </c>
      <c r="I6" s="30"/>
      <c r="L6" s="5">
        <v>0.34</v>
      </c>
      <c r="M6" s="5">
        <v>51</v>
      </c>
      <c r="N6" s="6">
        <v>3253.91</v>
      </c>
      <c r="O6" s="5">
        <v>21.01</v>
      </c>
      <c r="P6" s="6">
        <v>3374.59</v>
      </c>
      <c r="Q6" s="5">
        <v>1.96</v>
      </c>
      <c r="R6" s="24">
        <v>7043.2</v>
      </c>
    </row>
    <row r="7" spans="1:20" ht="69.599999999999994" customHeight="1" x14ac:dyDescent="0.5">
      <c r="A7" s="16" t="s">
        <v>28</v>
      </c>
      <c r="B7" s="4">
        <v>0.23</v>
      </c>
      <c r="C7" s="4">
        <v>33.71</v>
      </c>
      <c r="D7" s="4">
        <v>3023.56</v>
      </c>
      <c r="E7" s="4">
        <v>13.88</v>
      </c>
      <c r="F7" s="4">
        <v>2817.08</v>
      </c>
      <c r="G7" s="4">
        <v>1.5</v>
      </c>
      <c r="H7" s="20">
        <v>6558.1</v>
      </c>
      <c r="I7" s="30"/>
      <c r="L7" s="5">
        <v>0.35</v>
      </c>
      <c r="M7" s="5">
        <v>88.64</v>
      </c>
      <c r="N7" s="6">
        <v>4637.13</v>
      </c>
      <c r="O7" s="5">
        <v>9.56</v>
      </c>
      <c r="P7" s="6">
        <v>3585.82</v>
      </c>
      <c r="Q7" s="5">
        <v>1.87</v>
      </c>
      <c r="R7" s="24">
        <v>8353.4</v>
      </c>
    </row>
    <row r="8" spans="1:20" ht="76.8" customHeight="1" x14ac:dyDescent="0.5">
      <c r="A8" s="16" t="s">
        <v>23</v>
      </c>
      <c r="B8" s="4">
        <v>0.35</v>
      </c>
      <c r="C8" s="4">
        <v>36.369999999999997</v>
      </c>
      <c r="D8" s="4">
        <v>3365.15</v>
      </c>
      <c r="E8" s="4">
        <v>4.01</v>
      </c>
      <c r="F8" s="4">
        <v>3336.38</v>
      </c>
      <c r="G8" s="4">
        <v>1.33</v>
      </c>
      <c r="H8" s="20">
        <v>7088.8</v>
      </c>
      <c r="I8" s="30"/>
      <c r="L8" s="5">
        <v>0.43</v>
      </c>
      <c r="M8" s="5">
        <v>65.22</v>
      </c>
      <c r="N8" s="6">
        <v>4946.42</v>
      </c>
      <c r="O8" s="5">
        <v>5</v>
      </c>
      <c r="P8" s="6">
        <v>3062.54</v>
      </c>
      <c r="Q8" s="5">
        <v>1.3</v>
      </c>
      <c r="R8" s="24">
        <v>8417.6</v>
      </c>
    </row>
    <row r="9" spans="1:20" ht="77.400000000000006" customHeight="1" x14ac:dyDescent="0.5">
      <c r="A9" s="16" t="s">
        <v>24</v>
      </c>
      <c r="B9" s="4">
        <v>0.24</v>
      </c>
      <c r="C9" s="4">
        <v>44.25</v>
      </c>
      <c r="D9" s="4">
        <v>3607.82</v>
      </c>
      <c r="E9" s="4">
        <v>21.1</v>
      </c>
      <c r="F9" s="4">
        <v>3400.28</v>
      </c>
      <c r="G9" s="4">
        <v>2.48</v>
      </c>
      <c r="H9" s="20">
        <v>7404.4</v>
      </c>
      <c r="I9" s="30"/>
      <c r="L9" s="4">
        <v>0.53</v>
      </c>
      <c r="M9" s="4">
        <v>61.62</v>
      </c>
      <c r="N9" s="4">
        <v>4558.37</v>
      </c>
      <c r="O9" s="4">
        <v>11.99</v>
      </c>
      <c r="P9" s="4">
        <v>3258.57</v>
      </c>
      <c r="Q9" s="4">
        <v>3.4</v>
      </c>
      <c r="R9" s="24">
        <v>8231.1</v>
      </c>
    </row>
    <row r="10" spans="1:20" ht="82.2" customHeight="1" x14ac:dyDescent="0.5">
      <c r="A10" s="16" t="s">
        <v>25</v>
      </c>
      <c r="B10" s="4">
        <v>0.28000000000000003</v>
      </c>
      <c r="C10" s="4">
        <v>26.4</v>
      </c>
      <c r="D10" s="4">
        <v>3564.06</v>
      </c>
      <c r="E10" s="4">
        <v>5.52</v>
      </c>
      <c r="F10" s="4">
        <v>2529.6999999999998</v>
      </c>
      <c r="G10" s="4">
        <v>1.18</v>
      </c>
      <c r="H10" s="20">
        <v>6452.2</v>
      </c>
      <c r="I10" s="30"/>
      <c r="L10" s="4">
        <v>0.89</v>
      </c>
      <c r="M10" s="4">
        <v>75.61</v>
      </c>
      <c r="N10" s="4">
        <v>3012.2</v>
      </c>
      <c r="O10" s="4">
        <v>6.1</v>
      </c>
      <c r="P10" s="4">
        <v>2552</v>
      </c>
      <c r="Q10" s="4">
        <v>2.97</v>
      </c>
      <c r="R10" s="24">
        <v>5993.5</v>
      </c>
    </row>
    <row r="11" spans="1:20" ht="76.8" customHeight="1" x14ac:dyDescent="0.5">
      <c r="A11" s="16" t="s">
        <v>26</v>
      </c>
      <c r="B11" s="4">
        <v>0.31</v>
      </c>
      <c r="C11" s="4">
        <v>33.79</v>
      </c>
      <c r="D11" s="4">
        <v>4303.8999999999996</v>
      </c>
      <c r="E11" s="4">
        <v>25.58</v>
      </c>
      <c r="F11" s="4">
        <v>2809.24</v>
      </c>
      <c r="G11" s="4">
        <v>2.93</v>
      </c>
      <c r="H11" s="20">
        <v>7506.8</v>
      </c>
      <c r="I11" s="30"/>
      <c r="L11" s="4">
        <v>0.45</v>
      </c>
      <c r="M11" s="4">
        <v>98.62</v>
      </c>
      <c r="N11" s="4">
        <v>3424.48</v>
      </c>
      <c r="O11" s="4">
        <v>24.58</v>
      </c>
      <c r="P11" s="4">
        <v>3397.31</v>
      </c>
      <c r="Q11" s="4">
        <v>1.32</v>
      </c>
      <c r="R11" s="24">
        <v>6977.5</v>
      </c>
    </row>
    <row r="12" spans="1:20" ht="76.2" customHeight="1" x14ac:dyDescent="0.5">
      <c r="A12" s="16" t="s">
        <v>27</v>
      </c>
      <c r="B12" s="4">
        <v>0.25</v>
      </c>
      <c r="C12" s="4">
        <v>42.1</v>
      </c>
      <c r="D12" s="4">
        <v>3245.03</v>
      </c>
      <c r="E12" s="4">
        <v>24.18</v>
      </c>
      <c r="F12" s="4">
        <v>199926.07</v>
      </c>
      <c r="G12" s="4">
        <v>4.3</v>
      </c>
      <c r="H12" s="20">
        <v>23580.9</v>
      </c>
      <c r="I12" s="30"/>
      <c r="L12" s="4">
        <v>0.44</v>
      </c>
      <c r="M12" s="4">
        <v>85.79</v>
      </c>
      <c r="N12" s="4">
        <v>3537.6</v>
      </c>
      <c r="O12" s="4">
        <v>4.9800000000000004</v>
      </c>
      <c r="P12" s="4">
        <v>3557.71</v>
      </c>
      <c r="Q12" s="4">
        <v>2.9</v>
      </c>
      <c r="R12" s="24">
        <v>7220.8</v>
      </c>
    </row>
    <row r="13" spans="1:20" ht="105" customHeight="1" x14ac:dyDescent="0.5">
      <c r="A13" s="7"/>
      <c r="B13" s="8"/>
      <c r="C13" s="8"/>
      <c r="D13" s="8"/>
      <c r="E13" s="8"/>
      <c r="F13" s="8"/>
      <c r="G13" s="8"/>
      <c r="H13" s="21"/>
      <c r="I13" s="21"/>
      <c r="L13" s="8"/>
      <c r="M13" s="8"/>
      <c r="N13" s="8"/>
      <c r="O13" s="8"/>
      <c r="P13" s="8"/>
      <c r="Q13" s="8"/>
      <c r="R13" s="21"/>
    </row>
    <row r="14" spans="1:20" ht="127.8" customHeight="1" x14ac:dyDescent="0.6">
      <c r="A14" s="11"/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4" t="s">
        <v>14</v>
      </c>
      <c r="I14" s="31"/>
      <c r="J14" s="26"/>
      <c r="K14" s="13"/>
      <c r="L14" s="11" t="s">
        <v>8</v>
      </c>
      <c r="M14" s="11" t="s">
        <v>9</v>
      </c>
      <c r="N14" s="11" t="s">
        <v>10</v>
      </c>
      <c r="O14" s="11" t="s">
        <v>11</v>
      </c>
      <c r="P14" s="11" t="s">
        <v>12</v>
      </c>
      <c r="Q14" s="11" t="s">
        <v>13</v>
      </c>
      <c r="R14" s="14" t="s">
        <v>14</v>
      </c>
      <c r="S14" s="15"/>
      <c r="T14" s="15"/>
    </row>
    <row r="15" spans="1:20" ht="81" customHeight="1" x14ac:dyDescent="0.5">
      <c r="A15" s="18" t="s">
        <v>15</v>
      </c>
      <c r="B15" s="9">
        <f t="shared" ref="B15:H15" si="0">ROUND(AVERAGE(B3:B12),2)</f>
        <v>0.35</v>
      </c>
      <c r="C15" s="4">
        <f t="shared" si="0"/>
        <v>45.98</v>
      </c>
      <c r="D15" s="4">
        <f t="shared" si="0"/>
        <v>3601.18</v>
      </c>
      <c r="E15" s="4">
        <f t="shared" si="0"/>
        <v>24.23</v>
      </c>
      <c r="F15" s="4">
        <f t="shared" si="0"/>
        <v>32608.02</v>
      </c>
      <c r="G15" s="4">
        <f t="shared" si="0"/>
        <v>2.17</v>
      </c>
      <c r="H15" s="10">
        <f t="shared" si="0"/>
        <v>21038.79</v>
      </c>
      <c r="I15" s="21"/>
      <c r="L15" s="9">
        <f t="shared" ref="L15:R15" si="1">ROUND(AVERAGE(L3:L12),2)</f>
        <v>0.57999999999999996</v>
      </c>
      <c r="M15" s="4">
        <f t="shared" si="1"/>
        <v>77.319999999999993</v>
      </c>
      <c r="N15" s="4">
        <f t="shared" si="1"/>
        <v>3869.74</v>
      </c>
      <c r="O15" s="4">
        <f t="shared" si="1"/>
        <v>16.03</v>
      </c>
      <c r="P15" s="4">
        <f t="shared" si="1"/>
        <v>5193.7299999999996</v>
      </c>
      <c r="Q15" s="4">
        <f t="shared" si="1"/>
        <v>2.25</v>
      </c>
      <c r="R15" s="10">
        <f t="shared" si="1"/>
        <v>9437.19</v>
      </c>
    </row>
    <row r="16" spans="1:20" ht="81.599999999999994" customHeight="1" x14ac:dyDescent="0.5">
      <c r="A16" s="18" t="s">
        <v>16</v>
      </c>
      <c r="B16" s="4">
        <f t="shared" ref="B16:G16" si="2">B15/1000</f>
        <v>3.5E-4</v>
      </c>
      <c r="C16" s="4">
        <f t="shared" si="2"/>
        <v>4.598E-2</v>
      </c>
      <c r="D16" s="4">
        <f t="shared" si="2"/>
        <v>3.6011799999999998</v>
      </c>
      <c r="E16" s="4">
        <f t="shared" si="2"/>
        <v>2.4230000000000002E-2</v>
      </c>
      <c r="F16" s="4">
        <f t="shared" si="2"/>
        <v>32.608020000000003</v>
      </c>
      <c r="G16" s="4">
        <f t="shared" si="2"/>
        <v>2.1700000000000001E-3</v>
      </c>
      <c r="H16" s="10">
        <f>H15/1000</f>
        <v>21.038790000000002</v>
      </c>
      <c r="I16" s="21"/>
      <c r="L16" s="4">
        <f t="shared" ref="L16:R16" si="3">L15/1000</f>
        <v>5.8E-4</v>
      </c>
      <c r="M16" s="4">
        <f t="shared" si="3"/>
        <v>7.732E-2</v>
      </c>
      <c r="N16" s="4">
        <f t="shared" si="3"/>
        <v>3.8697399999999997</v>
      </c>
      <c r="O16" s="4">
        <f t="shared" si="3"/>
        <v>1.6030000000000003E-2</v>
      </c>
      <c r="P16" s="4">
        <f t="shared" si="3"/>
        <v>5.1937299999999995</v>
      </c>
      <c r="Q16" s="4">
        <f t="shared" si="3"/>
        <v>2.2499999999999998E-3</v>
      </c>
      <c r="R16" s="10">
        <f t="shared" si="3"/>
        <v>9.4371900000000011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Elakkiya Shree</dc:creator>
  <cp:lastModifiedBy>Elakkiya Shree</cp:lastModifiedBy>
  <dcterms:created xsi:type="dcterms:W3CDTF">2024-11-13T15:05:57Z</dcterms:created>
  <dcterms:modified xsi:type="dcterms:W3CDTF">2024-11-18T09:46:22Z</dcterms:modified>
</cp:coreProperties>
</file>